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o906801\Downloads\"/>
    </mc:Choice>
  </mc:AlternateContent>
  <xr:revisionPtr revIDLastSave="0" documentId="8_{E42AB94F-85FA-4026-A442-B814A2D9AE4F}" xr6:coauthVersionLast="45" xr6:coauthVersionMax="45" xr10:uidLastSave="{00000000-0000-0000-0000-000000000000}"/>
  <workbookProtection workbookAlgorithmName="SHA-512" workbookHashValue="jH5PKdMR9yHHLbM7hIbYK61BY8n5eU4lWC5fQ9homAyZQS0XEP7tLnFaHaFAZfrLdt4mt5YMKjVI+lI5hw8FCg==" workbookSaltValue="10RqZnTFLOkeG5uX5cPXXg==" workbookSpinCount="100000" lockStructure="1"/>
  <bookViews>
    <workbookView xWindow="-110" yWindow="-110" windowWidth="19420" windowHeight="10420" tabRatio="880" xr2:uid="{00000000-000D-0000-FFFF-FFFF00000000}"/>
  </bookViews>
  <sheets>
    <sheet name="CONTRACTOR'S INSTRUCTIONS " sheetId="27" r:id="rId1"/>
    <sheet name="QR ASSESSOR INSTRUCTIONS" sheetId="30" r:id="rId2"/>
    <sheet name="CONTRACTOR'S DETAILS" sheetId="32" r:id="rId3"/>
    <sheet name="SECTION 1 - CAT 3 QUESTIONNAIRE" sheetId="14" r:id="rId4"/>
    <sheet name="SECTION 2 - PERFORMANCE HISTORY" sheetId="33" r:id="rId5"/>
    <sheet name="RISK SCORESHEET" sheetId="15" r:id="rId6"/>
    <sheet name="Sheet1" sheetId="26" state="hidden" r:id="rId7"/>
    <sheet name="Sheet2" sheetId="29" state="hidden" r:id="rId8"/>
  </sheets>
  <externalReferences>
    <externalReference r:id="rId9"/>
  </externalReferences>
  <definedNames>
    <definedName name="_xlnm._FilterDatabase" localSheetId="5" hidden="1">'RISK SCORESHEET'!$B$29:$Y$49</definedName>
    <definedName name="_xlnm._FilterDatabase" localSheetId="3" hidden="1">'SECTION 1 - CAT 3 QUESTIONNAIRE'!$A$5:$AE$39</definedName>
    <definedName name="NA" localSheetId="2">#REF!</definedName>
    <definedName name="_xlnm.Print_Area" localSheetId="2">'CONTRACTOR''S DETAILS'!$A$1:$B$13</definedName>
    <definedName name="_xlnm.Print_Area" localSheetId="0">'CONTRACTOR''S INSTRUCTIONS '!$B$1:$D$22</definedName>
    <definedName name="_xlnm.Print_Area" localSheetId="1">'QR ASSESSOR INSTRUCTIONS'!$B$1:$C$36</definedName>
    <definedName name="_xlnm.Print_Area" localSheetId="3">'SECTION 1 - CAT 3 QUESTIONNAIRE'!$A$1:$M$41</definedName>
    <definedName name="_xlnm.Print_Area" localSheetId="4">'SECTION 2 - PERFORMANCE HISTORY'!$A$1:$C$84</definedName>
    <definedName name="_xlnm.Print_Titles" localSheetId="5">'RISK SCORESHEET'!$2:$2</definedName>
    <definedName name="_xlnm.Print_Titles" localSheetId="3">'SECTION 1 - CAT 3 QUESTIONNAIRE'!$5:$5</definedName>
    <definedName name="Reply" localSheetId="2">#REF!</definedName>
    <definedName name="YesNo">'[1]SCORE SHEET'!$L$1:$L$2</definedName>
    <definedName name="YesNoNA">'[1]SCORE SHEET'!$M$1:$M$3</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 i="14" l="1"/>
  <c r="C5" i="33" l="1"/>
  <c r="L6" i="15" l="1"/>
  <c r="L38" i="14"/>
  <c r="M38" i="14" s="1"/>
  <c r="L27" i="14"/>
  <c r="L12" i="14"/>
  <c r="M12" i="14" s="1"/>
  <c r="C6" i="15" l="1"/>
  <c r="C5" i="15"/>
  <c r="C4" i="33" l="1"/>
  <c r="C4" i="15"/>
  <c r="I32" i="15" l="1"/>
  <c r="I40" i="15"/>
  <c r="L16" i="14" l="1"/>
  <c r="M16" i="14"/>
  <c r="G35" i="15"/>
  <c r="E35" i="15"/>
  <c r="F35" i="15" s="1"/>
  <c r="G14" i="15"/>
  <c r="E14" i="15"/>
  <c r="I14" i="15" l="1"/>
  <c r="I44" i="15"/>
  <c r="I47" i="15"/>
  <c r="I39" i="15"/>
  <c r="I36" i="15"/>
  <c r="I31" i="15"/>
  <c r="I34" i="15"/>
  <c r="I43" i="15"/>
  <c r="L14" i="14"/>
  <c r="M14" i="14" s="1"/>
  <c r="M27" i="14"/>
  <c r="L30" i="14"/>
  <c r="M30" i="14" s="1"/>
  <c r="L24" i="14"/>
  <c r="M24" i="14" s="1"/>
  <c r="L18" i="14"/>
  <c r="M18" i="14" s="1"/>
  <c r="L11" i="14"/>
  <c r="L9" i="14"/>
  <c r="M9" i="14" s="1"/>
  <c r="L34" i="14"/>
  <c r="M34" i="14" s="1"/>
  <c r="L36" i="14"/>
  <c r="L32" i="14"/>
  <c r="L7" i="14"/>
  <c r="M7" i="14" s="1"/>
  <c r="L22" i="14"/>
  <c r="E12" i="15" l="1"/>
  <c r="G33" i="15"/>
  <c r="E33" i="15"/>
  <c r="I37" i="15"/>
  <c r="E11" i="15" l="1"/>
  <c r="G20" i="15"/>
  <c r="E20" i="15"/>
  <c r="E31" i="15"/>
  <c r="E43" i="15"/>
  <c r="I20" i="15" l="1"/>
  <c r="E39" i="15" l="1"/>
  <c r="F39" i="15" s="1"/>
  <c r="E18" i="15"/>
  <c r="G39" i="15" l="1"/>
  <c r="J39" i="15" s="1"/>
  <c r="G18" i="15"/>
  <c r="I18" i="15" s="1"/>
  <c r="L39" i="15" l="1"/>
  <c r="M39" i="15" s="1"/>
  <c r="L18" i="15" s="1"/>
  <c r="K39" i="15"/>
  <c r="M22" i="14"/>
  <c r="E38" i="15"/>
  <c r="G38" i="15" l="1"/>
  <c r="H49" i="15"/>
  <c r="G10" i="15" l="1"/>
  <c r="E10" i="15"/>
  <c r="E32" i="15" l="1"/>
  <c r="F32" i="15" s="1"/>
  <c r="I10" i="15"/>
  <c r="M11" i="14"/>
  <c r="G32" i="15" l="1"/>
  <c r="J32" i="15" s="1"/>
  <c r="G12" i="15"/>
  <c r="I12" i="15" s="1"/>
  <c r="L32" i="15" l="1"/>
  <c r="M32" i="15" s="1"/>
  <c r="K32" i="15"/>
  <c r="G30" i="15"/>
  <c r="L28" i="14"/>
  <c r="E42" i="15" s="1"/>
  <c r="E41" i="15"/>
  <c r="L26" i="14"/>
  <c r="E40" i="15" s="1"/>
  <c r="L20" i="14"/>
  <c r="E30" i="15"/>
  <c r="F30" i="15" s="1"/>
  <c r="E47" i="15"/>
  <c r="F47" i="15" s="1"/>
  <c r="E46" i="15"/>
  <c r="F46" i="15" s="1"/>
  <c r="P14" i="14"/>
  <c r="F40" i="15" l="1"/>
  <c r="E25" i="15"/>
  <c r="E48" i="15"/>
  <c r="F48" i="15" s="1"/>
  <c r="E24" i="15"/>
  <c r="E23" i="15"/>
  <c r="E45" i="15"/>
  <c r="F45" i="15" s="1"/>
  <c r="E22" i="15"/>
  <c r="E21" i="15"/>
  <c r="E44" i="15"/>
  <c r="F44" i="15" s="1"/>
  <c r="E19" i="15"/>
  <c r="F38" i="15"/>
  <c r="E17" i="15"/>
  <c r="E37" i="15"/>
  <c r="F37" i="15" s="1"/>
  <c r="E16" i="15"/>
  <c r="E15" i="15"/>
  <c r="E36" i="15"/>
  <c r="E34" i="15"/>
  <c r="F34" i="15" s="1"/>
  <c r="E13" i="15"/>
  <c r="M26" i="14"/>
  <c r="G40" i="15" s="1"/>
  <c r="M28" i="14"/>
  <c r="G42" i="15" s="1"/>
  <c r="M32" i="14"/>
  <c r="G47" i="15"/>
  <c r="G41" i="15"/>
  <c r="I49" i="15"/>
  <c r="F31" i="15"/>
  <c r="M36" i="14"/>
  <c r="G46" i="15" s="1"/>
  <c r="G22" i="15"/>
  <c r="M20" i="14"/>
  <c r="G37" i="15" s="1"/>
  <c r="J37" i="15" s="1"/>
  <c r="K30" i="15"/>
  <c r="J40" i="15" l="1"/>
  <c r="K37" i="15"/>
  <c r="L37" i="15"/>
  <c r="M37" i="15" s="1"/>
  <c r="L16" i="15" s="1"/>
  <c r="G25" i="15"/>
  <c r="I25" i="15" s="1"/>
  <c r="G48" i="15"/>
  <c r="G24" i="15"/>
  <c r="I24" i="15" s="1"/>
  <c r="G23" i="15"/>
  <c r="I23" i="15" s="1"/>
  <c r="I22" i="15"/>
  <c r="G44" i="15"/>
  <c r="J44" i="15" s="1"/>
  <c r="K44" i="15" s="1"/>
  <c r="G21" i="15"/>
  <c r="I21" i="15" s="1"/>
  <c r="G19" i="15"/>
  <c r="I19" i="15" s="1"/>
  <c r="G17" i="15"/>
  <c r="I17" i="15" s="1"/>
  <c r="G16" i="15"/>
  <c r="I16" i="15" s="1"/>
  <c r="G15" i="15"/>
  <c r="I15" i="15" s="1"/>
  <c r="G36" i="15"/>
  <c r="J36" i="15" s="1"/>
  <c r="G34" i="15"/>
  <c r="G13" i="15"/>
  <c r="I13" i="15" s="1"/>
  <c r="G31" i="15"/>
  <c r="J31" i="15" s="1"/>
  <c r="G11" i="15"/>
  <c r="I11" i="15" s="1"/>
  <c r="F36" i="15"/>
  <c r="L30" i="15"/>
  <c r="E26" i="15"/>
  <c r="G43" i="15"/>
  <c r="J43" i="15" s="1"/>
  <c r="G45" i="15"/>
  <c r="E49" i="15"/>
  <c r="F43" i="15"/>
  <c r="K43" i="15" l="1"/>
  <c r="L31" i="15"/>
  <c r="M31" i="15" s="1"/>
  <c r="L11" i="15" s="1"/>
  <c r="K31" i="15"/>
  <c r="K40" i="15"/>
  <c r="L40" i="15"/>
  <c r="M40" i="15" s="1"/>
  <c r="L19" i="15" s="1"/>
  <c r="J47" i="15"/>
  <c r="L43" i="15"/>
  <c r="M43" i="15" s="1"/>
  <c r="L20" i="15" s="1"/>
  <c r="G26" i="15"/>
  <c r="I26" i="15" s="1"/>
  <c r="J34" i="15"/>
  <c r="L34" i="15" s="1"/>
  <c r="M34" i="15" s="1"/>
  <c r="L13" i="15" s="1"/>
  <c r="L44" i="15"/>
  <c r="M44" i="15" s="1"/>
  <c r="L21" i="15" s="1"/>
  <c r="K36" i="15"/>
  <c r="L12" i="15"/>
  <c r="F49" i="15"/>
  <c r="L47" i="15" l="1"/>
  <c r="M47" i="15" s="1"/>
  <c r="L24" i="15" s="1"/>
  <c r="K47" i="15"/>
  <c r="K34" i="15"/>
  <c r="J49" i="15"/>
  <c r="L36" i="15"/>
  <c r="L49" i="15" l="1"/>
  <c r="M36" i="15"/>
  <c r="L15" i="15" l="1"/>
  <c r="G49" i="15"/>
  <c r="L26" i="15" l="1"/>
  <c r="M41" i="14" s="1"/>
  <c r="M49" i="15" l="1"/>
  <c r="L7" i="15" l="1"/>
</calcChain>
</file>

<file path=xl/sharedStrings.xml><?xml version="1.0" encoding="utf-8"?>
<sst xmlns="http://schemas.openxmlformats.org/spreadsheetml/2006/main" count="331" uniqueCount="230">
  <si>
    <t>Organisational References</t>
  </si>
  <si>
    <t>Contract 1:</t>
  </si>
  <si>
    <t>Contract 2:</t>
  </si>
  <si>
    <t>Contract 3:</t>
  </si>
  <si>
    <t>Contract Statistics</t>
  </si>
  <si>
    <t>Industry Average:</t>
  </si>
  <si>
    <t>Current YTD:</t>
  </si>
  <si>
    <t>Year 1:</t>
  </si>
  <si>
    <t>Year 2:</t>
  </si>
  <si>
    <t>Year 3:</t>
  </si>
  <si>
    <t>Annual Statistics</t>
  </si>
  <si>
    <t>Number of workers compensation claims in previous three years?</t>
  </si>
  <si>
    <t>Number of improvement notices from a regulatory authority in previous three years?</t>
  </si>
  <si>
    <t>Number of breach notices from a regulatory authority in previous three years?</t>
  </si>
  <si>
    <t>Number of prosecutions from a regulatory authority in previous three years?</t>
  </si>
  <si>
    <t>Score Obtained</t>
  </si>
  <si>
    <t xml:space="preserve">Current YTD: </t>
  </si>
  <si>
    <t xml:space="preserve">STEP 2: </t>
  </si>
  <si>
    <t xml:space="preserve">STEP 1: </t>
  </si>
  <si>
    <t xml:space="preserve">STEP 3: </t>
  </si>
  <si>
    <t>Assessment Date:</t>
  </si>
  <si>
    <t>CONTRACTOR:</t>
  </si>
  <si>
    <t>Name of Principal and Contract Name for last three contracts.</t>
  </si>
  <si>
    <t>Number of First Aid Injuries for last three contracts.</t>
  </si>
  <si>
    <t>Total days lost due to injury for last three contracts.</t>
  </si>
  <si>
    <t>Number of first aid injuries for current YTD and previous three years.</t>
  </si>
  <si>
    <t>Number of environmental incidents and non-compliances for current YTD and previous three years.</t>
  </si>
  <si>
    <t>Number of manhours.</t>
  </si>
  <si>
    <t>Weighted
Percentage</t>
  </si>
  <si>
    <t>ITEM</t>
  </si>
  <si>
    <t>Mandatory</t>
  </si>
  <si>
    <t>NOTE</t>
  </si>
  <si>
    <t>QUESTION</t>
  </si>
  <si>
    <t>MAX 
VALUE</t>
  </si>
  <si>
    <t>CONTRACTOR'S SUPPORTING
EVIDENCE
(Include document references relating to the question)</t>
  </si>
  <si>
    <t>#</t>
  </si>
  <si>
    <t>Does the organisation have a documented 'Return to Work / Rehabilitation' Policy?</t>
  </si>
  <si>
    <r>
      <rPr>
        <b/>
        <sz val="18"/>
        <color rgb="FFC00000"/>
        <rFont val="Calibri"/>
        <family val="2"/>
        <scheme val="minor"/>
      </rPr>
      <t>*</t>
    </r>
    <r>
      <rPr>
        <b/>
        <sz val="11"/>
        <color rgb="FFC00000"/>
        <rFont val="Calibri"/>
        <family val="2"/>
        <scheme val="minor"/>
      </rPr>
      <t>ASSESSMENT DATE:</t>
    </r>
  </si>
  <si>
    <t>Maximum Possible Score</t>
  </si>
  <si>
    <t>% Maximum Score</t>
  </si>
  <si>
    <t>TOTAL</t>
  </si>
  <si>
    <t>Detailed Score Table:  By Group</t>
  </si>
  <si>
    <t>Group</t>
  </si>
  <si>
    <t>Maximum Possible Group Score</t>
  </si>
  <si>
    <t>% Weighting</t>
  </si>
  <si>
    <t>Grouped Weighting</t>
  </si>
  <si>
    <t>Group Sub-total</t>
  </si>
  <si>
    <t>Group Weighted Score (%)</t>
  </si>
  <si>
    <t>Risk Management</t>
  </si>
  <si>
    <t>SCORE</t>
  </si>
  <si>
    <t>%</t>
  </si>
  <si>
    <t xml:space="preserve"> Overall Score</t>
  </si>
  <si>
    <t>Overall Score (At least 80% required)</t>
  </si>
  <si>
    <t>STEP 2:</t>
  </si>
  <si>
    <t>Number of serious environmental incidents and non-compliances for last three contracts.</t>
  </si>
  <si>
    <t>STEP 1:</t>
  </si>
  <si>
    <t>STEP 4:</t>
  </si>
  <si>
    <t>STEP 5:</t>
  </si>
  <si>
    <t>ADDITIONAL CONTRACTOR COMMENTS</t>
  </si>
  <si>
    <t>NOTE:</t>
  </si>
  <si>
    <t>[Describe the work activities or services to be provided under the proposed contract]</t>
  </si>
  <si>
    <t>Mandatory Criteria met</t>
  </si>
  <si>
    <t>QUEENSLAND RAIL COMMENTS</t>
  </si>
  <si>
    <t>QUEENSLAND RAIL
SCORE</t>
  </si>
  <si>
    <t>1. Policy</t>
  </si>
  <si>
    <t>2. Legal and other Requirements</t>
  </si>
  <si>
    <t>Summary Score Table:  By SEMS Management Standard</t>
  </si>
  <si>
    <t>SEMS Management Standard</t>
  </si>
  <si>
    <t>Summary Score Table By: SEMS Management Standard</t>
  </si>
  <si>
    <t>Legislation</t>
  </si>
  <si>
    <t>Training &amp; Competency</t>
  </si>
  <si>
    <t>Documentation</t>
  </si>
  <si>
    <t>HSE Committee</t>
  </si>
  <si>
    <t>Consultation</t>
  </si>
  <si>
    <t>Equipment</t>
  </si>
  <si>
    <t>Fitness for Work</t>
  </si>
  <si>
    <t>Emergency Management</t>
  </si>
  <si>
    <t>Audits</t>
  </si>
  <si>
    <t>Subcontractors</t>
  </si>
  <si>
    <t>Does the organisation have processes to manage worker health risks? 
(Consider as relevant: fitness for work, fatigue, heat stress, drug and alcohol influence, exposure to or inhalation of chemicals / dusts / fibres, exposure to bites / stings / microbes, noise, vibration or similar)</t>
  </si>
  <si>
    <t>Does the organise have a method to manage environmental risks? Consider as relevant: releases to air, land, water, waste management, flora and fauna protection, cultural heritage)</t>
  </si>
  <si>
    <t>Purchasing</t>
  </si>
  <si>
    <t>8. Documentation and Document Control</t>
  </si>
  <si>
    <t>9. Communication and Consultation</t>
  </si>
  <si>
    <t>11. Management of Change</t>
  </si>
  <si>
    <t>12. Protective Security and Emergency Management</t>
  </si>
  <si>
    <t>13. Measuring and Monitoring</t>
  </si>
  <si>
    <t>15. Assurance and Auditing</t>
  </si>
  <si>
    <t>16. Management Review</t>
  </si>
  <si>
    <t>13. Measuring and Monitoring (refer to 4.1)</t>
  </si>
  <si>
    <t>Environmental Risks</t>
  </si>
  <si>
    <t>11.1.</t>
  </si>
  <si>
    <t>Objectives and Strategy</t>
  </si>
  <si>
    <t>Management of Change</t>
  </si>
  <si>
    <t>The assessment is based on the responses and the supporting evidence provided by the contractor in this document.</t>
  </si>
  <si>
    <t xml:space="preserve">The information contained in this assessment is confidential and must not be communicated to other parties. </t>
  </si>
  <si>
    <t>Contractor Company Name:</t>
  </si>
  <si>
    <t>3. Hazard Identification &amp; Risk Management</t>
  </si>
  <si>
    <t>4. Planning and Performance</t>
  </si>
  <si>
    <t>5. Organisational Resources, Accountabilities and Responsibilities</t>
  </si>
  <si>
    <t>6. Training, Competency and Awareness</t>
  </si>
  <si>
    <t>7. Contractor and Procurement Management</t>
  </si>
  <si>
    <t>10. High Risk Controls</t>
  </si>
  <si>
    <t>14. Incident Management</t>
  </si>
  <si>
    <t xml:space="preserve">4. Planning and Performance </t>
  </si>
  <si>
    <t>4.  Planning and Performance</t>
  </si>
  <si>
    <t>14. Incident Management (refer to 11)</t>
  </si>
  <si>
    <t xml:space="preserve">Does the organisation have a method for ensuring personnel are inducted, trained, licenced or otherwise deemed competent to undertake specific work activities? </t>
  </si>
  <si>
    <t>CONTRACTOR
RESPONSE
Mandatory = Yes or No
Non-Mandatory =
Yes, No or NA</t>
  </si>
  <si>
    <t xml:space="preserve">EVIDENCE PROVIDED
Mandatory = Yes or No 
Non-Mandatory =
Yes, No, Partial or NA </t>
  </si>
  <si>
    <t>Does the organisation consider ergonomic and environmental principles when purchasing equipment (incl. electrical items, hand tools, PPE) and/or plant?</t>
  </si>
  <si>
    <t xml:space="preserve">Contractor Company Name: </t>
  </si>
  <si>
    <t>APPLICANT INSTRUCTIONS</t>
  </si>
  <si>
    <r>
      <rPr>
        <b/>
        <u/>
        <sz val="16"/>
        <color rgb="FFC00000"/>
        <rFont val="Calibri"/>
        <family val="2"/>
        <scheme val="minor"/>
      </rPr>
      <t>OVERVIEW</t>
    </r>
    <r>
      <rPr>
        <b/>
        <sz val="16"/>
        <color rgb="FFC00000"/>
        <rFont val="Calibri"/>
        <family val="2"/>
        <scheme val="minor"/>
      </rPr>
      <t xml:space="preserve">
</t>
    </r>
  </si>
  <si>
    <t>Queensland Rail ensures all provided information is classified and treated as confidential.</t>
  </si>
  <si>
    <r>
      <t>Complete '</t>
    </r>
    <r>
      <rPr>
        <b/>
        <sz val="11"/>
        <color rgb="FFC00000"/>
        <rFont val="Calibri"/>
        <family val="2"/>
        <scheme val="minor"/>
      </rPr>
      <t>Section 1 Cat 3 Questionnaire</t>
    </r>
    <r>
      <rPr>
        <b/>
        <sz val="11"/>
        <rFont val="Calibri"/>
        <family val="2"/>
        <scheme val="minor"/>
      </rPr>
      <t>' tab</t>
    </r>
  </si>
  <si>
    <r>
      <t xml:space="preserve">Use the </t>
    </r>
    <r>
      <rPr>
        <b/>
        <sz val="11"/>
        <color rgb="FFC00000"/>
        <rFont val="Calibri"/>
        <family val="2"/>
        <scheme val="minor"/>
      </rPr>
      <t>'Additional Contractor Comments'</t>
    </r>
    <r>
      <rPr>
        <sz val="11"/>
        <rFont val="Calibri"/>
        <family val="2"/>
        <scheme val="minor"/>
      </rPr>
      <t xml:space="preserve"> column to provide any additional information as required. </t>
    </r>
  </si>
  <si>
    <r>
      <t>Complete '</t>
    </r>
    <r>
      <rPr>
        <b/>
        <sz val="11"/>
        <color rgb="FFC00000"/>
        <rFont val="Calibri"/>
        <family val="2"/>
        <scheme val="minor"/>
      </rPr>
      <t>Section 2 Performance History</t>
    </r>
    <r>
      <rPr>
        <b/>
        <sz val="11"/>
        <rFont val="Calibri"/>
        <family val="2"/>
        <scheme val="minor"/>
      </rPr>
      <t>' tab</t>
    </r>
  </si>
  <si>
    <r>
      <t xml:space="preserve">Each question must be  completed and relevant evidence provided as applicable.  </t>
    </r>
    <r>
      <rPr>
        <b/>
        <sz val="11"/>
        <rFont val="Calibri"/>
        <family val="2"/>
        <scheme val="minor"/>
      </rPr>
      <t>An explanation must be provided for all questions that are not applicable.</t>
    </r>
  </si>
  <si>
    <r>
      <rPr>
        <b/>
        <sz val="11"/>
        <rFont val="Calibri"/>
        <family val="2"/>
        <scheme val="minor"/>
      </rPr>
      <t>An explanation must be provided for all questions answered as "No", "Partial" or "Not Applicable"</t>
    </r>
    <r>
      <rPr>
        <sz val="11"/>
        <rFont val="Calibri"/>
        <family val="2"/>
        <scheme val="minor"/>
      </rPr>
      <t xml:space="preserve">. (The </t>
    </r>
    <r>
      <rPr>
        <b/>
        <sz val="11"/>
        <color rgb="FFC00000"/>
        <rFont val="Calibri"/>
        <family val="2"/>
        <scheme val="minor"/>
      </rPr>
      <t>'Additional Contractor Comments'</t>
    </r>
    <r>
      <rPr>
        <sz val="11"/>
        <rFont val="Calibri"/>
        <family val="2"/>
        <scheme val="minor"/>
      </rPr>
      <t xml:space="preserve"> field can be used to record this explanation). </t>
    </r>
    <r>
      <rPr>
        <i/>
        <sz val="11"/>
        <rFont val="Calibri"/>
        <family val="2"/>
        <scheme val="minor"/>
      </rPr>
      <t xml:space="preserve">Where "No", "Partial" or "Not Applicable" is selected an Queensland Rail representative will verify the explanation provided. </t>
    </r>
    <r>
      <rPr>
        <sz val="11"/>
        <rFont val="Calibri"/>
        <family val="2"/>
        <scheme val="minor"/>
      </rPr>
      <t xml:space="preserve">
</t>
    </r>
  </si>
  <si>
    <r>
      <t xml:space="preserve">Please indicate whether evidence is provided to support the responses for each question by selecting a response from the drop menu in the </t>
    </r>
    <r>
      <rPr>
        <b/>
        <sz val="11"/>
        <color rgb="FFC00000"/>
        <rFont val="Calibri"/>
        <family val="2"/>
        <scheme val="minor"/>
      </rPr>
      <t xml:space="preserve">'Evidence Provided' </t>
    </r>
    <r>
      <rPr>
        <sz val="11"/>
        <rFont val="Calibri"/>
        <family val="2"/>
        <scheme val="minor"/>
      </rPr>
      <t xml:space="preserve">column. 
</t>
    </r>
  </si>
  <si>
    <r>
      <t xml:space="preserve">Review the guidance provided in the corresponding </t>
    </r>
    <r>
      <rPr>
        <b/>
        <sz val="11"/>
        <color rgb="FFC00000"/>
        <rFont val="Calibri"/>
        <family val="2"/>
        <scheme val="minor"/>
      </rPr>
      <t>'Example of Evidence'</t>
    </r>
    <r>
      <rPr>
        <sz val="11"/>
        <rFont val="Calibri"/>
        <family val="2"/>
        <scheme val="minor"/>
      </rPr>
      <t xml:space="preserve"> column to indicate what processes or systems you may have in your organisation. If evidence is available in full or partial form, please select "Yes" or "Partial". Select "No" if no evidence is able to be provided. </t>
    </r>
  </si>
  <si>
    <r>
      <t xml:space="preserve">In the </t>
    </r>
    <r>
      <rPr>
        <b/>
        <sz val="11"/>
        <color rgb="FFC00000"/>
        <rFont val="Calibri"/>
        <family val="2"/>
        <scheme val="minor"/>
      </rPr>
      <t>'Contractor's Supporting Evidence'</t>
    </r>
    <r>
      <rPr>
        <sz val="11"/>
        <rFont val="Calibri"/>
        <family val="2"/>
        <scheme val="minor"/>
      </rPr>
      <t xml:space="preserve"> column, list all of the documentation, information and other references that is provided as part of the submission to support the responses in this Questionnaire. Ensure you provide all of this documentation / evidence as part of your submission.
</t>
    </r>
  </si>
  <si>
    <t>Note:  You must clearly reference all evidence provided using the question number that the evidence relates to.</t>
  </si>
  <si>
    <t>OVERVIEW</t>
  </si>
  <si>
    <r>
      <t xml:space="preserve">Check to see if evidence has been provided to support the responses for each question in the </t>
    </r>
    <r>
      <rPr>
        <b/>
        <sz val="11"/>
        <color rgb="FFC00000"/>
        <rFont val="Calibri"/>
        <family val="2"/>
        <scheme val="minor"/>
      </rPr>
      <t xml:space="preserve">'Evidence Provided' </t>
    </r>
    <r>
      <rPr>
        <sz val="11"/>
        <rFont val="Calibri"/>
        <family val="2"/>
        <scheme val="minor"/>
      </rPr>
      <t>column.</t>
    </r>
  </si>
  <si>
    <r>
      <t xml:space="preserve">An explanation must be provided for all questions answered as "No", "Partial" or "Not Applicable". (The </t>
    </r>
    <r>
      <rPr>
        <b/>
        <sz val="11"/>
        <color rgb="FFC00000"/>
        <rFont val="Calibri"/>
        <family val="2"/>
        <scheme val="minor"/>
      </rPr>
      <t>'Additional Contractor Comments'</t>
    </r>
    <r>
      <rPr>
        <sz val="11"/>
        <rFont val="Calibri"/>
        <family val="2"/>
        <scheme val="minor"/>
      </rPr>
      <t xml:space="preserve"> field can be used to record this explanation). </t>
    </r>
  </si>
  <si>
    <r>
      <t xml:space="preserve">Review the </t>
    </r>
    <r>
      <rPr>
        <b/>
        <sz val="11"/>
        <color rgb="FFC00000"/>
        <rFont val="Calibri"/>
        <family val="2"/>
        <scheme val="minor"/>
      </rPr>
      <t>'Contractor's Supporting Evidence</t>
    </r>
    <r>
      <rPr>
        <sz val="11"/>
        <rFont val="Calibri"/>
        <family val="2"/>
        <scheme val="minor"/>
      </rPr>
      <t xml:space="preserve">' column for all of the documentation, information and other references that has been provided as part of the submission to support the responses in the Questionnaire. </t>
    </r>
  </si>
  <si>
    <t>Review and confirm the supporting evidence provided addresses the associated question.</t>
  </si>
  <si>
    <r>
      <t xml:space="preserve">Undertake the Assessment of the responses and evidence reviewed, applying the following dropdown scoring matrix in the </t>
    </r>
    <r>
      <rPr>
        <b/>
        <sz val="11"/>
        <color rgb="FFC00000"/>
        <rFont val="Calibri"/>
        <family val="2"/>
        <scheme val="minor"/>
      </rPr>
      <t xml:space="preserve">'Queensland Rail Score' </t>
    </r>
    <r>
      <rPr>
        <sz val="11"/>
        <rFont val="Calibri"/>
        <family val="2"/>
        <scheme val="minor"/>
      </rPr>
      <t xml:space="preserve">Column:
"Yes"                      The contractor's response meets the Queensland Rail Criteria.
"No"                       The contractor's response does not in any respect meet the Queensland Rail Criteria or evidence has not been provided.
"Partial 75%"       The contractor's response meets 75% of the Queensland Rail Criteria.
"Partial 50%"       The contractor's response meets 50% of the Queensland Rail Criteria.
"Partial 25%"       The contractor's response meets 25% of the Queensland Rail Criteria.
"NA"                       In the Contractor's opinion the Queensland Rail Criteria is not applicable.
</t>
    </r>
    <r>
      <rPr>
        <b/>
        <sz val="11"/>
        <color rgb="FFC00000"/>
        <rFont val="Calibri"/>
        <family val="2"/>
        <scheme val="minor"/>
      </rPr>
      <t>Note!                     Only a "Yes" or "No" option is valid for a Mandatory Question.</t>
    </r>
  </si>
  <si>
    <r>
      <t>TAB - '</t>
    </r>
    <r>
      <rPr>
        <b/>
        <sz val="11"/>
        <color rgb="FFC00000"/>
        <rFont val="Calibri"/>
        <family val="2"/>
        <scheme val="minor"/>
      </rPr>
      <t>Section 2 - Performance History</t>
    </r>
    <r>
      <rPr>
        <sz val="11"/>
        <rFont val="Calibri"/>
        <family val="2"/>
        <scheme val="minor"/>
      </rPr>
      <t xml:space="preserve">', confirm that all </t>
    </r>
    <r>
      <rPr>
        <b/>
        <sz val="11"/>
        <color rgb="FFC00000"/>
        <rFont val="Calibri"/>
        <family val="2"/>
        <scheme val="minor"/>
      </rPr>
      <t xml:space="preserve">'Performance History' </t>
    </r>
    <r>
      <rPr>
        <sz val="11"/>
        <rFont val="Calibri"/>
        <family val="2"/>
        <scheme val="minor"/>
      </rPr>
      <t>questions have been answered and relevant evidence provided as applicable.  An explanation is required for all questions that are responded as 'not applicable'.</t>
    </r>
  </si>
  <si>
    <r>
      <t xml:space="preserve">Following the evaluation of the data - select the TAB - </t>
    </r>
    <r>
      <rPr>
        <b/>
        <sz val="11"/>
        <color rgb="FFC00000"/>
        <rFont val="Calibri"/>
        <family val="2"/>
        <scheme val="minor"/>
      </rPr>
      <t>'Risk Scoresheet'</t>
    </r>
    <r>
      <rPr>
        <sz val="11"/>
        <rFont val="Calibri"/>
        <family val="2"/>
        <scheme val="minor"/>
      </rPr>
      <t xml:space="preserve"> in this spreadsheet to review the overall score.</t>
    </r>
  </si>
  <si>
    <t>Score Criteria: To proceed with the sourcing process, all the mandatory criteria must be met AND a minimum overall score of 80% must be achieved.</t>
  </si>
  <si>
    <r>
      <t xml:space="preserve">This worksheet illustrates the progressive weighted markings for each question and the total &lt;80% Red and &gt;80% Green is locked and a record only. </t>
    </r>
    <r>
      <rPr>
        <i/>
        <sz val="11"/>
        <rFont val="Calibri"/>
        <family val="2"/>
        <scheme val="minor"/>
      </rPr>
      <t>The overall score is also represented in the Section 1 – Cat 3 Questionnaire on the last line.</t>
    </r>
  </si>
  <si>
    <t>Company Name:</t>
  </si>
  <si>
    <t>ACN:</t>
  </si>
  <si>
    <t>Trading Name:</t>
  </si>
  <si>
    <t>ABN:</t>
  </si>
  <si>
    <t>Position:</t>
  </si>
  <si>
    <t>Phone:</t>
  </si>
  <si>
    <t>Registered Address:</t>
  </si>
  <si>
    <t>Physical Address:</t>
  </si>
  <si>
    <r>
      <t xml:space="preserve">Company Description:
</t>
    </r>
    <r>
      <rPr>
        <sz val="14"/>
        <rFont val="Calibri"/>
        <family val="2"/>
        <scheme val="minor"/>
      </rPr>
      <t>Services/Products</t>
    </r>
  </si>
  <si>
    <t>Does the organisation have a documented 'Hazard Identification and Risk Management Process' in place to ensure that health and safety risks are controlled so far as is reasonably practicable (SFAIRP) and which includes the development and maintenance of a risk register relevant to the company's work activities?</t>
  </si>
  <si>
    <t>Does the organisation have a process for inspection and maintenance of powered tools / plant / equipment / machinery?  (If not applicable indicate 'NA')</t>
  </si>
  <si>
    <t xml:space="preserve">Date: </t>
  </si>
  <si>
    <r>
      <t xml:space="preserve">Lost Time Injury Frequency Rate (LTIFR) for last three contracts. </t>
    </r>
    <r>
      <rPr>
        <b/>
        <sz val="10"/>
        <rFont val="Calibri"/>
        <family val="2"/>
        <scheme val="minor"/>
      </rPr>
      <t>(LTIFR = Lost time incidents (LTI) X 1,000,000) / Total number of hours worked)</t>
    </r>
  </si>
  <si>
    <r>
      <t xml:space="preserve">Total Recordable Injury Frequency Rate (TRIFR) for last three contracts. </t>
    </r>
    <r>
      <rPr>
        <b/>
        <sz val="10"/>
        <rFont val="Calibri"/>
        <family val="2"/>
        <scheme val="minor"/>
      </rPr>
      <t>(TRIFR = Recordable incidents (Fatality, LTI, RWC, MTC) X 1,000,000) / Total number of hours worked)</t>
    </r>
  </si>
  <si>
    <t>Please provide a definition of TRIFR classification criteria for the organisation (if different from above)</t>
  </si>
  <si>
    <r>
      <t xml:space="preserve">Provide Industry Average Lost Time Injury Frequency Rate (LTIFR) and the organisation's LTIFR year to date (YTD) and previous three years. 
</t>
    </r>
    <r>
      <rPr>
        <b/>
        <sz val="10"/>
        <rFont val="Calibri"/>
        <family val="2"/>
        <scheme val="minor"/>
      </rPr>
      <t>(LTIFR = Lost time incidents (LTI) X 1,000,000) / Total number of hours worked)</t>
    </r>
  </si>
  <si>
    <r>
      <t xml:space="preserve">Provide Industry Average Total Recordable Injury Frequency Rate (TRIFR) and the organisation's TRIFR YTD and previous three years. 
</t>
    </r>
    <r>
      <rPr>
        <b/>
        <sz val="10"/>
        <rFont val="Calibri"/>
        <family val="2"/>
        <scheme val="minor"/>
      </rPr>
      <t>(TRIFR = Recordable incidents (Fatality, LTI, RWC, MTC) X 1,000,000) / Total number of hours worked)</t>
    </r>
  </si>
  <si>
    <t>Additional Comments:</t>
  </si>
  <si>
    <t>Audit and Assurance</t>
  </si>
  <si>
    <r>
      <t xml:space="preserve">If unsure, request additional clarification, by discussing the application with the </t>
    </r>
    <r>
      <rPr>
        <b/>
        <sz val="11"/>
        <color rgb="FF0066FF"/>
        <rFont val="Calibri"/>
        <family val="2"/>
        <scheme val="minor"/>
      </rPr>
      <t>Queensland Rail Authorised Person</t>
    </r>
    <r>
      <rPr>
        <sz val="11"/>
        <rFont val="Calibri"/>
        <family val="2"/>
        <scheme val="minor"/>
      </rPr>
      <t>.</t>
    </r>
  </si>
  <si>
    <t>Queensland Rail Assessor:</t>
  </si>
  <si>
    <r>
      <rPr>
        <b/>
        <sz val="18"/>
        <color rgb="FFC00000"/>
        <rFont val="Calibri"/>
        <family val="2"/>
        <scheme val="minor"/>
      </rPr>
      <t>*</t>
    </r>
    <r>
      <rPr>
        <b/>
        <sz val="11"/>
        <color rgb="FFC00000"/>
        <rFont val="Calibri"/>
        <family val="2"/>
        <scheme val="minor"/>
      </rPr>
      <t>QUEENSLAND RAIL ASSESSOR:</t>
    </r>
  </si>
  <si>
    <r>
      <t>TAB -</t>
    </r>
    <r>
      <rPr>
        <b/>
        <sz val="11"/>
        <color rgb="FFC00000"/>
        <rFont val="Calibri"/>
        <family val="2"/>
        <scheme val="minor"/>
      </rPr>
      <t xml:space="preserve"> 'Section 1 - Cat 1 - Questionnaire'</t>
    </r>
    <r>
      <rPr>
        <sz val="11"/>
        <rFont val="Calibri"/>
        <family val="2"/>
        <scheme val="minor"/>
      </rPr>
      <t xml:space="preserve">, complete cells </t>
    </r>
    <r>
      <rPr>
        <b/>
        <sz val="11"/>
        <color rgb="FFC00000"/>
        <rFont val="Calibri"/>
        <family val="2"/>
        <scheme val="minor"/>
      </rPr>
      <t>'Queensland Rail Assessor'</t>
    </r>
    <r>
      <rPr>
        <sz val="11"/>
        <rFont val="Calibri"/>
        <family val="2"/>
        <scheme val="minor"/>
      </rPr>
      <t xml:space="preserve"> cell L2 &amp; </t>
    </r>
    <r>
      <rPr>
        <b/>
        <sz val="11"/>
        <color rgb="FFC00000"/>
        <rFont val="Calibri"/>
        <family val="2"/>
        <scheme val="minor"/>
      </rPr>
      <t>'Assessment Date'</t>
    </r>
    <r>
      <rPr>
        <sz val="11"/>
        <rFont val="Calibri"/>
        <family val="2"/>
        <scheme val="minor"/>
      </rPr>
      <t xml:space="preserve"> cell L3 recording your name and the date of the assessment.</t>
    </r>
  </si>
  <si>
    <r>
      <t xml:space="preserve">Where "No", "Partial 75%", "Partial 50%", "Partial 25%" or "Not Applicable" is selected the </t>
    </r>
    <r>
      <rPr>
        <b/>
        <sz val="11"/>
        <color rgb="FF0066FF"/>
        <rFont val="Calibri"/>
        <family val="2"/>
        <scheme val="minor"/>
      </rPr>
      <t>Queensland Rail Assessor</t>
    </r>
    <r>
      <rPr>
        <sz val="11"/>
        <rFont val="Calibri"/>
        <family val="2"/>
        <scheme val="minor"/>
      </rPr>
      <t xml:space="preserve"> will verify the explanation provided and include an appropriate comment in the </t>
    </r>
    <r>
      <rPr>
        <b/>
        <sz val="11"/>
        <color rgb="FFC00000"/>
        <rFont val="Calibri"/>
        <family val="2"/>
        <scheme val="minor"/>
      </rPr>
      <t>'Queensland Rail Comments'</t>
    </r>
    <r>
      <rPr>
        <sz val="11"/>
        <rFont val="Calibri"/>
        <family val="2"/>
        <scheme val="minor"/>
      </rPr>
      <t xml:space="preserve"> column.</t>
    </r>
  </si>
  <si>
    <r>
      <t xml:space="preserve">Where "No", "Partial" or "Not Applicable" is selected the </t>
    </r>
    <r>
      <rPr>
        <b/>
        <sz val="11"/>
        <color rgb="FF0066FF"/>
        <rFont val="Calibri"/>
        <family val="2"/>
        <scheme val="minor"/>
      </rPr>
      <t>Queensland Rail Assessor</t>
    </r>
    <r>
      <rPr>
        <sz val="11"/>
        <rFont val="Calibri"/>
        <family val="2"/>
        <scheme val="minor"/>
      </rPr>
      <t xml:space="preserve"> will verify the explanation provided. Seek clarification if the comments are insufficient or incomplete.</t>
    </r>
  </si>
  <si>
    <r>
      <t>Review the application for completeness. Has the</t>
    </r>
    <r>
      <rPr>
        <b/>
        <sz val="11"/>
        <color rgb="FF0066FF"/>
        <rFont val="Calibri"/>
        <family val="2"/>
        <scheme val="minor"/>
      </rPr>
      <t xml:space="preserve"> Queensland Rail Assessor</t>
    </r>
    <r>
      <rPr>
        <sz val="11"/>
        <rFont val="Calibri"/>
        <family val="2"/>
        <scheme val="minor"/>
      </rPr>
      <t xml:space="preserve"> received this document and support documentation in a form that can clearly be read? If not, request clarification by discussing the application with the </t>
    </r>
    <r>
      <rPr>
        <b/>
        <sz val="11"/>
        <color rgb="FF0066FF"/>
        <rFont val="Calibri"/>
        <family val="2"/>
        <scheme val="minor"/>
      </rPr>
      <t xml:space="preserve">Authorised Person. </t>
    </r>
    <r>
      <rPr>
        <sz val="11"/>
        <rFont val="Calibri"/>
        <family val="2"/>
        <scheme val="minor"/>
      </rPr>
      <t>Any incomplete questionnaires are to be returned to the applicant for completion before starting the evaluation process.</t>
    </r>
  </si>
  <si>
    <t>CONTRACTOR'S DETAILS</t>
  </si>
  <si>
    <r>
      <t>TAB -</t>
    </r>
    <r>
      <rPr>
        <b/>
        <sz val="11"/>
        <color rgb="FFC00000"/>
        <rFont val="Calibri"/>
        <family val="2"/>
        <scheme val="minor"/>
      </rPr>
      <t xml:space="preserve"> 'Contractor's Instructions'</t>
    </r>
    <r>
      <rPr>
        <sz val="11"/>
        <rFont val="Calibri"/>
        <family val="2"/>
        <scheme val="minor"/>
      </rPr>
      <t>. Read and understand what Queensland Rail has requested from the applicant.</t>
    </r>
  </si>
  <si>
    <r>
      <t xml:space="preserve">TAB - </t>
    </r>
    <r>
      <rPr>
        <b/>
        <sz val="11"/>
        <color rgb="FFC00000"/>
        <rFont val="Calibri"/>
        <family val="2"/>
        <scheme val="minor"/>
      </rPr>
      <t>'QR Assessor Instructions'</t>
    </r>
    <r>
      <rPr>
        <b/>
        <sz val="11"/>
        <rFont val="Calibri"/>
        <family val="2"/>
        <scheme val="minor"/>
      </rPr>
      <t>.</t>
    </r>
    <r>
      <rPr>
        <sz val="11"/>
        <rFont val="Calibri"/>
        <family val="2"/>
        <scheme val="minor"/>
      </rPr>
      <t xml:space="preserve"> Read and understand these instructions.</t>
    </r>
  </si>
  <si>
    <r>
      <t xml:space="preserve">TAB - </t>
    </r>
    <r>
      <rPr>
        <b/>
        <sz val="11"/>
        <color rgb="FFC00000"/>
        <rFont val="Calibri"/>
        <family val="2"/>
        <scheme val="minor"/>
      </rPr>
      <t>'Contractor's Information'</t>
    </r>
    <r>
      <rPr>
        <b/>
        <sz val="11"/>
        <rFont val="Calibri"/>
        <family val="2"/>
        <scheme val="minor"/>
      </rPr>
      <t xml:space="preserve">. </t>
    </r>
    <r>
      <rPr>
        <sz val="11"/>
        <rFont val="Calibri"/>
        <family val="2"/>
        <scheme val="minor"/>
      </rPr>
      <t xml:space="preserve">Ensure the details have been completed. </t>
    </r>
    <r>
      <rPr>
        <i/>
        <sz val="11"/>
        <rFont val="Calibri"/>
        <family val="2"/>
        <scheme val="minor"/>
      </rPr>
      <t>The Applicant's Company Details will automatically be incorporated into the Section 1 - Cat 2 Questionnaire and Section 2 - Performance History worksheets.</t>
    </r>
  </si>
  <si>
    <r>
      <t>Check to see if the responses from the drop-down menu in the</t>
    </r>
    <r>
      <rPr>
        <b/>
        <sz val="11"/>
        <color rgb="FFC00000"/>
        <rFont val="Calibri"/>
        <family val="2"/>
        <scheme val="minor"/>
      </rPr>
      <t xml:space="preserve"> 'Contractor Response' </t>
    </r>
    <r>
      <rPr>
        <sz val="11"/>
        <rFont val="Calibri"/>
        <family val="2"/>
        <scheme val="minor"/>
      </rPr>
      <t>column for each question have been completed.  All Mandatory questions must have either a "Yes" or "No" response.  All other questions may be responded with a "Yes", "No", "Partial" or "Not Applicable" answer</t>
    </r>
  </si>
  <si>
    <t>QUEENSLAND RAIL CONTRACTOR SAFETY AND ENVIRONMENT PREQUALIFICATION ASSESSMENT - 
CATEGORY 3 CONTRACTOR</t>
  </si>
  <si>
    <t>This Safety and Environment Questionnaire / Assessment document is specifically intended for Queensland Rail Activities.</t>
  </si>
  <si>
    <t>The questions will provide Queensland Rail with an overview of your Safety and Environmental policies, systems and history.</t>
  </si>
  <si>
    <t>The responses provided in this Questionnaire must relate to the current Safety and Environment policies, systems and history of operation within your business.</t>
  </si>
  <si>
    <t>The information provided will be evaluated and scored by Queensland Rail. Further submissions concerning the Safety and Environment management processes may be required prior to the contract being awarded.</t>
  </si>
  <si>
    <t>This assessment provides the scoring to be applied for Category 3 contractor Safety and Environment prequalification assessment.</t>
  </si>
  <si>
    <t>Queensland Rail Contractor Safety and Environment Prequalification Questionnaire / Assessment initial considerations - first 3 TABS:</t>
  </si>
  <si>
    <t xml:space="preserve">If either of these conditions are not met, the Safety and Environment Prequalification is returned to contractor and cannot be progressed until the mandatory criteria is met and a minimum overall score of 80% is achieved. </t>
  </si>
  <si>
    <r>
      <t xml:space="preserve">Further submissions concerning Safety and Environment management processes may be required prior to the contract being awarded based on the contractor category and at the discretion of the </t>
    </r>
    <r>
      <rPr>
        <b/>
        <sz val="11"/>
        <color rgb="FF0066FF"/>
        <rFont val="Calibri"/>
        <family val="2"/>
        <scheme val="minor"/>
      </rPr>
      <t>Authorised Person</t>
    </r>
    <r>
      <rPr>
        <sz val="11"/>
        <rFont val="Calibri"/>
        <family val="2"/>
        <scheme val="minor"/>
      </rPr>
      <t xml:space="preserve"> with support from the applicable </t>
    </r>
    <r>
      <rPr>
        <b/>
        <sz val="11"/>
        <color rgb="FF0066FF"/>
        <rFont val="Calibri"/>
        <family val="2"/>
        <scheme val="minor"/>
      </rPr>
      <t xml:space="preserve">Safety Advisor. </t>
    </r>
  </si>
  <si>
    <t>All information provided by the contractor must be validated by a Queensland Rail Assessor to ensure the minimum Queensland Rail Safety and Environment requirements are being met.</t>
  </si>
  <si>
    <t>SAFETY AND ENVIRONMENTAL MANAGEMENT</t>
  </si>
  <si>
    <t>Does the organisation have a method for Safety and Environment planning and measuring its Safety and Environment performance against identified strategy / targets / objectives / priorities / key performance indicators?</t>
  </si>
  <si>
    <t xml:space="preserve">Does the organisation have a method for keeping up to date with legislative requirements / change, and including requirements within Safety and Environment documents? </t>
  </si>
  <si>
    <t xml:space="preserve">Does the organisation have a method for consulting with and communicating to employees (and subcontractors) about Safety and Environment? </t>
  </si>
  <si>
    <t xml:space="preserve">Does the organisation have a documented management of change process to manage and review its Safety and Environment hazards and controls as part of work or changes? </t>
  </si>
  <si>
    <t xml:space="preserve">Does the organisation have a method to respond, report, record and investigate Safety and Environment incidents / emergencies? </t>
  </si>
  <si>
    <t>Does the organisation have a documented 'Internal Auditing Process' which includes a schedule which includes regular Safety and Environment inspections at workplaces?</t>
  </si>
  <si>
    <t>QUEENSLAND RAIL CONTRACTOR SAFETY AND ENVIRONMENT PREQUALIFICATION QUESTIONNAIRE - 
(CATEGORY 3 CONTRACTOR)</t>
  </si>
  <si>
    <t>SAFETY AND ENVIORNMENT PERFORMANCE HISTORY</t>
  </si>
  <si>
    <t>Weighted SEMS Score (%)</t>
  </si>
  <si>
    <t>SEMS Score</t>
  </si>
  <si>
    <t>QUEENSLAND RAIL CONTRACTOR SAFETY AND ENVIRONMENT PREQUALIFICATION QUESTIONNAIRE (CATEGORY 3 CONTRACTOR)</t>
  </si>
  <si>
    <t>QUEENSLAND RAIL CONTRACTOR SAFETY AND ENVIRONMENT PREQUALIFICATION ASSESSMENT 
(CATEGORY 3 CONTRACTOR)</t>
  </si>
  <si>
    <t>On receipt of a submission to assess a supplier’s Safety and Environment Prequalification, QR Assessor must consider whether any Conflicts of Interest, either actual, potential or perceived, may exist. If so, a Conflicts of Interest declaration must be made in writing, an email is enough, and provided to the QR Assessor’s manager. Queensland Rail’s Probity Advisor should be consulted to determine whether any action is required based on the nature and extent of the conflict. To protect the integrity of the evaluation, in some cases the assessment may be required to be reallocated to avoid a conflict. Any declarations or correspondence in relation to management actions must be retained as a business record.
Where a QR Assessor is not sure whether a situation would be considered a Conflict of Interest, guidance should be sought from: their manager, the Queensland Rail Probity Advisor or the Senior Manager Ethics and Integrity</t>
  </si>
  <si>
    <t>QR ASSESSOR INSTRUCTIONS</t>
  </si>
  <si>
    <r>
      <t xml:space="preserve">Provide a response to each question from the selection in the drop menu in the </t>
    </r>
    <r>
      <rPr>
        <b/>
        <sz val="11"/>
        <color rgb="FFC00000"/>
        <rFont val="Calibri"/>
        <family val="2"/>
        <scheme val="minor"/>
      </rPr>
      <t>'Contractor Response'</t>
    </r>
    <r>
      <rPr>
        <sz val="11"/>
        <rFont val="Calibri"/>
        <family val="2"/>
        <scheme val="minor"/>
      </rPr>
      <t xml:space="preserve"> column.  All </t>
    </r>
    <r>
      <rPr>
        <b/>
        <i/>
        <sz val="11"/>
        <rFont val="Calibri"/>
        <family val="2"/>
        <scheme val="minor"/>
      </rPr>
      <t>Mandatory</t>
    </r>
    <r>
      <rPr>
        <sz val="11"/>
        <rFont val="Calibri"/>
        <family val="2"/>
        <scheme val="minor"/>
      </rPr>
      <t xml:space="preserve"> questions must have either a "Yes" or "No" response.  All other questions may be responded with a "Yes",  "No", "Partial" or "Not Applicable" answer. 
All the mandatory questions must be met AND a minimum overall score of 80% must be achieved to pass the prequalification. </t>
    </r>
    <r>
      <rPr>
        <b/>
        <sz val="11"/>
        <rFont val="Calibri"/>
        <family val="2"/>
        <scheme val="minor"/>
      </rPr>
      <t xml:space="preserve">To achieve a minimum overall score of 80% non mandatory questions must also be completed and met. 
</t>
    </r>
    <r>
      <rPr>
        <sz val="11"/>
        <rFont val="Calibri"/>
        <family val="2"/>
        <scheme val="minor"/>
      </rPr>
      <t xml:space="preserve">
</t>
    </r>
  </si>
  <si>
    <t>EXAMPLES OF 
EVIDENCE 
TO BE SUBMITTED WITH THE ASSESSMENT</t>
  </si>
  <si>
    <t>1. Safety and Environment legislation register
2. Subscription to legislation change alters
3. Industry association memberships
4. Copies of relevant Acts, Regulations, Codes of Practice</t>
  </si>
  <si>
    <t xml:space="preserve">1. Documented procedure for hazard identification, risk assessment, and 
2. Examples of completed risk assessment forms, and 
3. Business risk register/s.
</t>
  </si>
  <si>
    <t>1. Environmental risks are included within JSAs / SWMSs / SOPs / procedures / or similar, and
2. Safety and Environment risk register, and
3. Environmental rules / procedures</t>
  </si>
  <si>
    <t>1. Example of Safety and Environment improvement strategy/program that may include elements for improving Safety and Environment culture, reducing incidents, empowering individuals and improving overall Safety and Environment performance. 
2. Process for capturing and measuring Safety and Environment performance (e.g. details of target injury frequency rates, environmental targets, training hours, % close-out of corrective actions, incidents, injuries)</t>
  </si>
  <si>
    <t>1. Documented procedure/ process on training and competency. 
2. Examples of training database/registers detailing qualifications, tickets, licences and inductions. 
3. Safety and Environment training register (incl. induction, high risk work licences, qualifications, training)
4. Safety and Environment training database
5. Process for ensuring refresher training, re-certification or similar to maintain currency
6. Process for verifying competency of personnel, including familiarisation training and assessment</t>
  </si>
  <si>
    <t>1. Documented procedure for purchasing or examples of purchasing where Safety and Environment has been evaluated e.g. buying machinery, waste minimisation, noise controls, recycling, hazardous substances. 
2. Example risk assessments that include ergonomic and environmental considerations.</t>
  </si>
  <si>
    <t>1. Documented Safety and Environment Committee charter/agenda/minutes, toolbox meetings,  pre-start meetings, observations. 
2. Examples of communicating change to the workforce.</t>
  </si>
  <si>
    <t>1. Electrical test and tag of power tools
2. Completed plant / machinery risk assessments
3. Copies of inspection records for plan / equipment / machinery
4. Maintenance log books / records (scan copy of relevant inspections)
5. Process for tagging out and / or disposal procedure for faulty / damaged / defective equipment</t>
  </si>
  <si>
    <t>1. Health risks included within JSAs / SWMSs / SOPs / procedures / or similar
2. Safety and Environment risk register
3. Fitness for work requirements; pre-employment and ongoing medicals, health surveillance
4. Drug and alcohol testing program procedure including random and for cause testing. 
5. Specific shift or working rules relating to fatigue and heat stress
6. Hazardous substance handling procedures / JSAs / SWMSs / register / SDSs</t>
  </si>
  <si>
    <t>1. Rehabilitation policy and associated procedure, 
2. Workers compensation subscription, 
3. Evidence of return to work programs</t>
  </si>
  <si>
    <t>1. Management of change procedure, or 
2. Examples of material, plant, procedure change &amp; assessment of Safety and Environment has occurred.</t>
  </si>
  <si>
    <t>1. Incident management procedure (incl. report and investigation forms)
2. Framework / processes to ensure incidents are reported to appropriate parties, within appropriate timeframes and investigated at a level sufficient to identify all possible learning's to prevent a reoccurrence. 
3. Emergency response plan / procedures
4. Emergency contacts / response / retrieval / or similar, embedded within JSA / SWMs / procedures / or similar
5. Specific training in first aid, spill response, emergency response scenarios
6. Documented process that outlines the methods of communication and responsible persons in event of a emergency situation
7. List of the organisations emergency contacts
8. Medical and Emergency related training</t>
  </si>
  <si>
    <t>1. Procedure/document outlining the organisations internal audit process.
2. Examples of auditing schedules/field/operational audits, 
3. Audit review meetings/reports/ that have occurred within the previous 12 months.</t>
  </si>
  <si>
    <t>Email:</t>
  </si>
  <si>
    <t>Company Contact Name:</t>
  </si>
  <si>
    <t>Provide current insurance premium costs
Must include a copy of the organisation's; 
 - Certificate of Currency (CoC) and,
 - A report from WorkCover</t>
  </si>
  <si>
    <t>Evidence Optional</t>
  </si>
  <si>
    <t>Date of Review</t>
  </si>
  <si>
    <t>Date of Final Review</t>
  </si>
  <si>
    <t>SRA WHS Team member Name</t>
  </si>
  <si>
    <t>SRA WHS Team member Signature</t>
  </si>
  <si>
    <t>STEP 6:</t>
  </si>
  <si>
    <t>Tender Details (if applicable):</t>
  </si>
  <si>
    <t>On behalf of the company, I declare that all information provided in the application is, to the best of myknowledge, true and correct</t>
  </si>
  <si>
    <t xml:space="preserve">Name:
</t>
  </si>
  <si>
    <t>Company Position:</t>
  </si>
  <si>
    <t>Signature:</t>
  </si>
  <si>
    <t xml:space="preserve">  </t>
  </si>
  <si>
    <t>Complete ALL fields in the 'Contractor's Details' tab.  If applying for a specific tender, the tender name and number must be provided. If not applying for a specific tender, please mark this section N/A.</t>
  </si>
  <si>
    <t xml:space="preserve">
By signing this, I acknowledge that I have completed the assessment of this prequalification application and confirm that sections one and two have been adequately addressed and that all mandatory questions have been completed with evidence provided that suitably validates the final gradings given.
</t>
  </si>
  <si>
    <t>Assessor Name</t>
  </si>
  <si>
    <t>Assessor Signature</t>
  </si>
  <si>
    <t xml:space="preserve">
By signing this, I acknowledge that I have reviewed and confirm that all mandatory items in section one in addition to required information in section two have been completed and that signoff has been given by the applicable assessor.
</t>
  </si>
  <si>
    <t xml:space="preserve">Complete the sign-off section in the Risk Scoresheet tab </t>
  </si>
  <si>
    <t>STEP 7:</t>
  </si>
  <si>
    <t>Send the completed, signed off assessment to the CSMProgram Mailbox (CSMProgram@qr.com.au)  for final review by a member of the SRA WHS Team</t>
  </si>
  <si>
    <t>STEP 8:</t>
  </si>
  <si>
    <t>Once the completed prequalification assessment has been reviewed and passed (signed off in "Risk Scoresheet" tab) by a representative of the SRA WHS Team, a Contractor Prequalification Successful letter can be sent to the contractor.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</si>
</sst>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mmm\ yyyy"/>
    <numFmt numFmtId="165" formatCode="0.0%"/>
    <numFmt numFmtId="166" formatCode="0.0"/>
    <numFmt numFmtId="167" formatCode="0.0&quot;%&quot;"/>
  </numFmts>
  <fonts count="51" x14ac:knownFonts="1">
    <font>
      <sz val="10"/>
      <name val="Arial"/>
    </font>
    <font>
      <sz val="10"/>
      <name val="Arial"/>
      <family val="2"/>
    </font>
    <font>
      <b/>
      <sz val="10"/>
      <name val="Arial"/>
      <family val="2"/>
    </font>
    <font>
      <b/>
      <sz val="11"/>
      <name val="Arial"/>
      <family val="2"/>
    </font>
    <font>
      <sz val="12"/>
      <name val="Arial"/>
      <family val="2"/>
    </font>
    <font>
      <sz val="8"/>
      <name val="Arial"/>
      <family val="2"/>
    </font>
    <font>
      <sz val="11"/>
      <color theme="1"/>
      <name val="Calibri"/>
      <family val="2"/>
      <scheme val="minor"/>
    </font>
    <font>
      <sz val="10"/>
      <name val="Arial"/>
      <family val="2"/>
    </font>
    <font>
      <b/>
      <sz val="10"/>
      <color rgb="FFFF0000"/>
      <name val="Arial"/>
      <family val="2"/>
    </font>
    <font>
      <sz val="11"/>
      <name val="Arial"/>
      <family val="2"/>
    </font>
    <font>
      <b/>
      <sz val="14"/>
      <color indexed="60"/>
      <name val="Arial"/>
      <family val="2"/>
    </font>
    <font>
      <b/>
      <i/>
      <sz val="12"/>
      <color rgb="FFC00000"/>
      <name val="Arial"/>
      <family val="2"/>
    </font>
    <font>
      <b/>
      <sz val="12"/>
      <color rgb="FFC00000"/>
      <name val="Arial"/>
      <family val="2"/>
    </font>
    <font>
      <b/>
      <sz val="18"/>
      <color rgb="FFC00000"/>
      <name val="Arial"/>
      <family val="2"/>
    </font>
    <font>
      <sz val="10"/>
      <color rgb="FFC00000"/>
      <name val="Arial"/>
      <family val="2"/>
    </font>
    <font>
      <b/>
      <sz val="10"/>
      <color rgb="FFC00000"/>
      <name val="Arial"/>
      <family val="2"/>
    </font>
    <font>
      <sz val="10"/>
      <color theme="0" tint="-0.14999847407452621"/>
      <name val="Arial"/>
      <family val="2"/>
    </font>
    <font>
      <b/>
      <sz val="14"/>
      <name val="Wingdings 2"/>
      <family val="1"/>
      <charset val="2"/>
    </font>
    <font>
      <b/>
      <sz val="11"/>
      <color rgb="FFC00000"/>
      <name val="Calibri"/>
      <family val="2"/>
      <scheme val="minor"/>
    </font>
    <font>
      <b/>
      <sz val="11"/>
      <name val="Calibri"/>
      <family val="2"/>
      <scheme val="minor"/>
    </font>
    <font>
      <b/>
      <sz val="18"/>
      <color rgb="FFC00000"/>
      <name val="Calibri"/>
      <family val="2"/>
      <scheme val="minor"/>
    </font>
    <font>
      <b/>
      <sz val="12"/>
      <name val="Calibri"/>
      <family val="2"/>
      <scheme val="minor"/>
    </font>
    <font>
      <sz val="12"/>
      <name val="Calibri"/>
      <family val="2"/>
      <scheme val="minor"/>
    </font>
    <font>
      <sz val="10"/>
      <name val="Calibri"/>
      <family val="2"/>
      <scheme val="minor"/>
    </font>
    <font>
      <sz val="11"/>
      <name val="Calibri"/>
      <family val="2"/>
      <scheme val="minor"/>
    </font>
    <font>
      <b/>
      <sz val="11"/>
      <color theme="0"/>
      <name val="Calibri"/>
      <family val="2"/>
      <scheme val="minor"/>
    </font>
    <font>
      <sz val="11"/>
      <name val="Calibri"/>
      <family val="2"/>
    </font>
    <font>
      <b/>
      <sz val="11"/>
      <name val="Calibri"/>
      <family val="2"/>
    </font>
    <font>
      <i/>
      <sz val="11"/>
      <name val="Calibri"/>
      <family val="2"/>
      <scheme val="minor"/>
    </font>
    <font>
      <b/>
      <sz val="16"/>
      <color rgb="FFC00000"/>
      <name val="Calibri"/>
      <family val="2"/>
      <scheme val="minor"/>
    </font>
    <font>
      <b/>
      <sz val="11"/>
      <color rgb="FF0066FF"/>
      <name val="Calibri"/>
      <family val="2"/>
      <scheme val="minor"/>
    </font>
    <font>
      <b/>
      <i/>
      <sz val="12"/>
      <name val="Calibri"/>
      <family val="2"/>
      <scheme val="minor"/>
    </font>
    <font>
      <b/>
      <sz val="12"/>
      <color rgb="FFC00000"/>
      <name val="Calibri"/>
      <family val="2"/>
      <scheme val="minor"/>
    </font>
    <font>
      <b/>
      <sz val="18"/>
      <color theme="0"/>
      <name val="Calibri"/>
      <family val="2"/>
      <scheme val="minor"/>
    </font>
    <font>
      <b/>
      <u/>
      <sz val="16"/>
      <color rgb="FFC00000"/>
      <name val="Calibri"/>
      <family val="2"/>
      <scheme val="minor"/>
    </font>
    <font>
      <sz val="11"/>
      <color rgb="FF9C0006"/>
      <name val="Calibri"/>
      <family val="2"/>
      <scheme val="minor"/>
    </font>
    <font>
      <b/>
      <sz val="16"/>
      <name val="Calibri"/>
      <family val="2"/>
      <scheme val="minor"/>
    </font>
    <font>
      <sz val="16"/>
      <name val="Calibri"/>
      <family val="2"/>
      <scheme val="minor"/>
    </font>
    <font>
      <b/>
      <sz val="10"/>
      <name val="Calibri"/>
      <family val="2"/>
      <scheme val="minor"/>
    </font>
    <font>
      <b/>
      <i/>
      <sz val="11"/>
      <name val="Calibri"/>
      <family val="2"/>
      <scheme val="minor"/>
    </font>
    <font>
      <sz val="11"/>
      <color rgb="FFFF0000"/>
      <name val="Calibri"/>
      <family val="2"/>
      <scheme val="minor"/>
    </font>
    <font>
      <b/>
      <u/>
      <sz val="11"/>
      <color rgb="FFC00000"/>
      <name val="Calibri"/>
      <family val="2"/>
      <scheme val="minor"/>
    </font>
    <font>
      <b/>
      <sz val="14"/>
      <name val="Calibri"/>
      <family val="2"/>
      <scheme val="minor"/>
    </font>
    <font>
      <sz val="14"/>
      <name val="Calibri"/>
      <family val="2"/>
      <scheme val="minor"/>
    </font>
    <font>
      <b/>
      <i/>
      <sz val="14"/>
      <name val="Calibri"/>
      <family val="2"/>
      <scheme val="minor"/>
    </font>
    <font>
      <b/>
      <i/>
      <sz val="11"/>
      <color theme="1"/>
      <name val="Calibri"/>
      <family val="2"/>
      <scheme val="minor"/>
    </font>
    <font>
      <b/>
      <i/>
      <sz val="12"/>
      <color theme="1"/>
      <name val="Calibri"/>
      <family val="2"/>
      <scheme val="minor"/>
    </font>
    <font>
      <b/>
      <sz val="16"/>
      <color theme="1"/>
      <name val="Calibri"/>
      <family val="2"/>
      <scheme val="minor"/>
    </font>
    <font>
      <b/>
      <sz val="18"/>
      <name val="Arial"/>
      <family val="2"/>
    </font>
    <font>
      <sz val="10"/>
      <color rgb="FFFF0000"/>
      <name val="Arial"/>
      <family val="2"/>
    </font>
    <font>
      <b/>
      <sz val="10"/>
      <color rgb="FF0066FF"/>
      <name val="Arial"/>
      <family val="2"/>
    </font>
  </fonts>
  <fills count="18">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0"/>
        <bgColor indexed="64"/>
      </patternFill>
    </fill>
    <fill>
      <patternFill patternType="solid">
        <fgColor rgb="FFF2F2F2"/>
        <bgColor indexed="64"/>
      </patternFill>
    </fill>
    <fill>
      <patternFill patternType="solid">
        <fgColor rgb="FFD58635"/>
        <bgColor indexed="64"/>
      </patternFill>
    </fill>
    <fill>
      <patternFill patternType="solid">
        <fgColor rgb="FFFFFFCC"/>
        <bgColor indexed="64"/>
      </patternFill>
    </fill>
    <fill>
      <patternFill patternType="solid">
        <fgColor rgb="FF1C8EBB"/>
        <bgColor indexed="64"/>
      </patternFill>
    </fill>
    <fill>
      <patternFill patternType="solid">
        <fgColor rgb="FF7F7F7F"/>
        <bgColor indexed="64"/>
      </patternFill>
    </fill>
    <fill>
      <patternFill patternType="solid">
        <fgColor rgb="FFF2DDDC"/>
        <bgColor indexed="64"/>
      </patternFill>
    </fill>
    <fill>
      <patternFill patternType="solid">
        <fgColor rgb="FFFFC7CE"/>
      </patternFill>
    </fill>
    <fill>
      <patternFill patternType="solid">
        <fgColor rgb="FFB2B2B2"/>
        <bgColor indexed="64"/>
      </patternFill>
    </fill>
    <fill>
      <patternFill patternType="solid">
        <fgColor rgb="FF808080"/>
        <bgColor indexed="64"/>
      </patternFill>
    </fill>
    <fill>
      <patternFill patternType="solid">
        <fgColor theme="0" tint="-0.249977111117893"/>
        <bgColor indexed="64"/>
      </patternFill>
    </fill>
  </fills>
  <borders count="62">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diagonal/>
    </border>
    <border>
      <left/>
      <right/>
      <top/>
      <bottom style="thin">
        <color theme="0"/>
      </bottom>
      <diagonal/>
    </border>
    <border>
      <left/>
      <right/>
      <top style="thin">
        <color theme="0"/>
      </top>
      <bottom style="thin">
        <color theme="0"/>
      </bottom>
      <diagonal/>
    </border>
    <border>
      <left style="thin">
        <color theme="0"/>
      </left>
      <right/>
      <top/>
      <bottom style="thin">
        <color theme="0"/>
      </bottom>
      <diagonal/>
    </border>
    <border>
      <left style="thin">
        <color theme="0"/>
      </left>
      <right/>
      <top style="thin">
        <color theme="0"/>
      </top>
      <bottom/>
      <diagonal/>
    </border>
    <border>
      <left/>
      <right style="thin">
        <color theme="0"/>
      </right>
      <top/>
      <bottom/>
      <diagonal/>
    </border>
    <border>
      <left/>
      <right/>
      <top style="thin">
        <color theme="0"/>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theme="0"/>
      </left>
      <right/>
      <top/>
      <bottom/>
      <diagonal/>
    </border>
    <border>
      <left style="thin">
        <color theme="0" tint="-0.249977111117893"/>
      </left>
      <right style="thin">
        <color theme="0" tint="-0.34998626667073579"/>
      </right>
      <top style="medium">
        <color theme="0" tint="-0.249977111117893"/>
      </top>
      <bottom/>
      <diagonal/>
    </border>
    <border>
      <left/>
      <right style="thin">
        <color theme="0" tint="-0.34998626667073579"/>
      </right>
      <top style="medium">
        <color theme="0" tint="-0.249977111117893"/>
      </top>
      <bottom/>
      <diagonal/>
    </border>
    <border>
      <left style="thin">
        <color theme="0" tint="-0.34998626667073579"/>
      </left>
      <right style="thin">
        <color theme="0" tint="-0.34998626667073579"/>
      </right>
      <top style="medium">
        <color theme="0" tint="-0.249977111117893"/>
      </top>
      <bottom/>
      <diagonal/>
    </border>
    <border>
      <left style="thin">
        <color theme="0" tint="-0.34998626667073579"/>
      </left>
      <right style="medium">
        <color theme="0" tint="-0.249977111117893"/>
      </right>
      <top style="medium">
        <color theme="0" tint="-0.249977111117893"/>
      </top>
      <bottom/>
      <diagonal/>
    </border>
    <border>
      <left/>
      <right/>
      <top style="thin">
        <color indexed="64"/>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right style="thin">
        <color indexed="64"/>
      </right>
      <top style="thin">
        <color indexed="64"/>
      </top>
      <bottom/>
      <diagonal/>
    </border>
    <border>
      <left style="thin">
        <color theme="0" tint="-0.34998626667073579"/>
      </left>
      <right style="thin">
        <color theme="0" tint="-0.34998626667073579"/>
      </right>
      <top/>
      <bottom style="medium">
        <color theme="0" tint="-0.34998626667073579"/>
      </bottom>
      <diagonal/>
    </border>
    <border>
      <left/>
      <right style="thin">
        <color theme="0" tint="-0.34998626667073579"/>
      </right>
      <top/>
      <bottom style="thin">
        <color theme="0" tint="-0.34998626667073579"/>
      </bottom>
      <diagonal/>
    </border>
    <border>
      <left style="thin">
        <color theme="0"/>
      </left>
      <right/>
      <top style="thin">
        <color indexed="64"/>
      </top>
      <bottom style="thin">
        <color indexed="64"/>
      </bottom>
      <diagonal/>
    </border>
    <border>
      <left style="thin">
        <color indexed="64"/>
      </left>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medium">
        <color theme="0" tint="-0.249977111117893"/>
      </bottom>
      <diagonal/>
    </border>
    <border>
      <left/>
      <right/>
      <top style="thin">
        <color theme="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499984740745262"/>
      </left>
      <right style="thin">
        <color theme="0" tint="-0.499984740745262"/>
      </right>
      <top style="thin">
        <color theme="0" tint="-0.499984740745262"/>
      </top>
      <bottom/>
      <diagonal/>
    </border>
  </borders>
  <cellStyleXfs count="16">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9" fontId="7" fillId="0" borderId="0" applyFont="0" applyFill="0" applyBorder="0" applyAlignment="0" applyProtection="0"/>
    <xf numFmtId="9" fontId="1" fillId="0" borderId="0" applyFont="0" applyFill="0" applyBorder="0" applyAlignment="0" applyProtection="0"/>
    <xf numFmtId="0" fontId="35" fillId="14" borderId="0" applyNumberFormat="0" applyBorder="0" applyAlignment="0" applyProtection="0"/>
  </cellStyleXfs>
  <cellXfs count="572">
    <xf numFmtId="0" fontId="0" fillId="0" borderId="0" xfId="0"/>
    <xf numFmtId="0" fontId="1" fillId="0" borderId="0" xfId="0" applyFont="1"/>
    <xf numFmtId="0" fontId="0" fillId="0" borderId="0" xfId="0" applyAlignment="1">
      <alignment horizontal="center" vertical="center"/>
    </xf>
    <xf numFmtId="0" fontId="0" fillId="0" borderId="0" xfId="0" applyAlignment="1">
      <alignment vertical="center" wrapText="1"/>
    </xf>
    <xf numFmtId="0" fontId="0" fillId="0" borderId="0" xfId="0" applyFill="1" applyAlignment="1">
      <alignment horizontal="center" vertical="center"/>
    </xf>
    <xf numFmtId="0" fontId="0" fillId="0" borderId="0" xfId="0" applyAlignment="1"/>
    <xf numFmtId="0" fontId="1" fillId="0" borderId="0" xfId="1"/>
    <xf numFmtId="0" fontId="1" fillId="0" borderId="2" xfId="1" applyBorder="1"/>
    <xf numFmtId="0" fontId="1" fillId="0" borderId="1" xfId="1" applyBorder="1"/>
    <xf numFmtId="0" fontId="0" fillId="0" borderId="0" xfId="0" applyFill="1" applyProtection="1">
      <protection hidden="1"/>
    </xf>
    <xf numFmtId="0" fontId="0" fillId="0" borderId="0" xfId="0" applyFill="1" applyAlignment="1" applyProtection="1">
      <alignment vertical="center" wrapText="1"/>
      <protection hidden="1"/>
    </xf>
    <xf numFmtId="0" fontId="0" fillId="0" borderId="0" xfId="0" applyFill="1" applyBorder="1" applyProtection="1">
      <protection hidden="1"/>
    </xf>
    <xf numFmtId="0" fontId="0" fillId="0" borderId="0" xfId="0" applyFill="1" applyAlignment="1" applyProtection="1">
      <alignment horizontal="center"/>
      <protection hidden="1"/>
    </xf>
    <xf numFmtId="0" fontId="0" fillId="0" borderId="0" xfId="0" applyFill="1" applyAlignment="1" applyProtection="1">
      <alignment horizontal="center" vertical="center"/>
      <protection hidden="1"/>
    </xf>
    <xf numFmtId="0" fontId="0" fillId="0" borderId="0" xfId="0" applyFill="1" applyAlignment="1" applyProtection="1">
      <alignment vertical="center"/>
      <protection hidden="1"/>
    </xf>
    <xf numFmtId="0" fontId="1" fillId="0" borderId="5" xfId="1" applyBorder="1"/>
    <xf numFmtId="0" fontId="1" fillId="0" borderId="0" xfId="13" applyNumberFormat="1" applyFont="1"/>
    <xf numFmtId="0" fontId="0" fillId="0" borderId="0" xfId="0" applyNumberFormat="1"/>
    <xf numFmtId="0" fontId="1" fillId="0" borderId="0" xfId="0" applyNumberFormat="1" applyFont="1"/>
    <xf numFmtId="0" fontId="1" fillId="0" borderId="2" xfId="13" applyNumberFormat="1" applyFont="1" applyFill="1" applyBorder="1" applyAlignment="1" applyProtection="1">
      <alignment vertical="center"/>
      <protection hidden="1"/>
    </xf>
    <xf numFmtId="0" fontId="1" fillId="0" borderId="0" xfId="0" applyFont="1" applyAlignment="1" applyProtection="1">
      <alignment horizontal="center" vertical="center" wrapText="1"/>
      <protection hidden="1"/>
    </xf>
    <xf numFmtId="0" fontId="1" fillId="0" borderId="0" xfId="0" applyFont="1" applyAlignment="1" applyProtection="1">
      <alignment wrapText="1"/>
      <protection hidden="1"/>
    </xf>
    <xf numFmtId="0" fontId="0" fillId="0" borderId="0" xfId="0" applyProtection="1">
      <protection hidden="1"/>
    </xf>
    <xf numFmtId="0" fontId="0" fillId="0" borderId="0" xfId="0" applyNumberFormat="1" applyProtection="1">
      <protection hidden="1"/>
    </xf>
    <xf numFmtId="0" fontId="1" fillId="0" borderId="0" xfId="0" applyNumberFormat="1" applyFont="1" applyAlignment="1" applyProtection="1">
      <alignment horizontal="center" vertical="center"/>
      <protection hidden="1"/>
    </xf>
    <xf numFmtId="10" fontId="1" fillId="0" borderId="0" xfId="0" applyNumberFormat="1" applyFont="1" applyProtection="1">
      <protection hidden="1"/>
    </xf>
    <xf numFmtId="0" fontId="14" fillId="3" borderId="0" xfId="0" applyNumberFormat="1" applyFont="1" applyFill="1" applyAlignment="1" applyProtection="1">
      <alignment horizontal="center" vertical="center"/>
      <protection hidden="1"/>
    </xf>
    <xf numFmtId="0" fontId="14" fillId="3" borderId="0" xfId="13" applyNumberFormat="1" applyFont="1" applyFill="1" applyAlignment="1" applyProtection="1">
      <alignment horizontal="center"/>
      <protection hidden="1"/>
    </xf>
    <xf numFmtId="0" fontId="0" fillId="0" borderId="0" xfId="0" applyFill="1" applyAlignment="1">
      <alignment vertical="center"/>
    </xf>
    <xf numFmtId="0" fontId="0" fillId="0" borderId="0" xfId="0" applyNumberFormat="1" applyFill="1" applyAlignment="1">
      <alignment vertical="center"/>
    </xf>
    <xf numFmtId="0" fontId="0" fillId="0" borderId="0" xfId="0" applyFill="1" applyBorder="1" applyAlignment="1" applyProtection="1">
      <alignment vertical="center" wrapText="1"/>
      <protection hidden="1"/>
    </xf>
    <xf numFmtId="0" fontId="0" fillId="0" borderId="0"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 fillId="0" borderId="0" xfId="0" applyFont="1" applyAlignment="1">
      <alignment horizontal="center" vertical="center"/>
    </xf>
    <xf numFmtId="0" fontId="23" fillId="0" borderId="14" xfId="0" applyFont="1" applyFill="1" applyBorder="1" applyAlignment="1" applyProtection="1">
      <alignment horizontal="left" vertical="top" wrapText="1"/>
      <protection locked="0"/>
    </xf>
    <xf numFmtId="0" fontId="24" fillId="0" borderId="14" xfId="0" applyFont="1" applyFill="1" applyBorder="1" applyAlignment="1" applyProtection="1">
      <alignment horizontal="left" vertical="top" wrapText="1"/>
      <protection locked="0"/>
    </xf>
    <xf numFmtId="0" fontId="24" fillId="0" borderId="14" xfId="0" applyFont="1" applyBorder="1" applyAlignment="1" applyProtection="1">
      <alignment horizontal="center" vertical="center" wrapText="1"/>
      <protection hidden="1"/>
    </xf>
    <xf numFmtId="0" fontId="24" fillId="0" borderId="14" xfId="0" applyFont="1" applyBorder="1" applyAlignment="1" applyProtection="1">
      <alignment horizontal="left" vertical="top" wrapText="1"/>
      <protection locked="0"/>
    </xf>
    <xf numFmtId="0" fontId="24" fillId="0" borderId="15" xfId="0" applyFont="1" applyBorder="1" applyAlignment="1" applyProtection="1">
      <alignment horizontal="left" vertical="top" wrapText="1"/>
      <protection locked="0"/>
    </xf>
    <xf numFmtId="0" fontId="24" fillId="0" borderId="15" xfId="0" applyFont="1" applyBorder="1" applyAlignment="1" applyProtection="1">
      <alignment horizontal="center" vertical="center" wrapText="1"/>
      <protection hidden="1"/>
    </xf>
    <xf numFmtId="0" fontId="25" fillId="9" borderId="18"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25" fillId="11" borderId="16" xfId="0" applyFont="1" applyFill="1" applyBorder="1" applyAlignment="1" applyProtection="1">
      <alignment horizontal="center" vertical="center" wrapText="1"/>
      <protection hidden="1"/>
    </xf>
    <xf numFmtId="0" fontId="25" fillId="11" borderId="16" xfId="0" applyFont="1" applyFill="1" applyBorder="1" applyAlignment="1" applyProtection="1">
      <alignment horizontal="center" vertical="center"/>
      <protection hidden="1"/>
    </xf>
    <xf numFmtId="1" fontId="19" fillId="0" borderId="16" xfId="13" applyNumberFormat="1" applyFont="1" applyFill="1" applyBorder="1" applyAlignment="1" applyProtection="1">
      <alignment horizontal="center" vertical="center" wrapText="1"/>
      <protection hidden="1"/>
    </xf>
    <xf numFmtId="0" fontId="25" fillId="11" borderId="20" xfId="0" applyFont="1" applyFill="1" applyBorder="1" applyAlignment="1" applyProtection="1">
      <alignment horizontal="center" vertical="center" wrapText="1"/>
      <protection hidden="1"/>
    </xf>
    <xf numFmtId="0" fontId="25" fillId="11" borderId="17"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protection hidden="1"/>
    </xf>
    <xf numFmtId="0" fontId="4" fillId="7" borderId="0" xfId="0" applyFont="1" applyFill="1" applyBorder="1" applyAlignment="1" applyProtection="1">
      <alignment horizontal="left" vertical="center"/>
      <protection hidden="1"/>
    </xf>
    <xf numFmtId="0" fontId="4" fillId="7" borderId="0" xfId="0" applyFont="1" applyFill="1" applyBorder="1" applyAlignment="1" applyProtection="1">
      <alignment horizontal="center" vertical="center"/>
      <protection hidden="1"/>
    </xf>
    <xf numFmtId="166" fontId="14" fillId="3" borderId="0" xfId="13" applyNumberFormat="1" applyFont="1" applyFill="1" applyBorder="1" applyAlignment="1" applyProtection="1">
      <alignment horizontal="center" vertical="center"/>
      <protection hidden="1"/>
    </xf>
    <xf numFmtId="166" fontId="16" fillId="3" borderId="0" xfId="13" applyNumberFormat="1" applyFont="1" applyFill="1" applyBorder="1" applyAlignment="1" applyProtection="1">
      <alignment horizontal="center" vertical="center"/>
      <protection hidden="1"/>
    </xf>
    <xf numFmtId="166" fontId="15" fillId="3" borderId="0" xfId="13" applyNumberFormat="1" applyFont="1" applyFill="1" applyBorder="1" applyAlignment="1" applyProtection="1">
      <alignment horizontal="center" vertical="center"/>
      <protection hidden="1"/>
    </xf>
    <xf numFmtId="166" fontId="8" fillId="0" borderId="0" xfId="0" applyNumberFormat="1" applyFont="1"/>
    <xf numFmtId="0" fontId="25" fillId="11" borderId="22" xfId="0" applyFont="1" applyFill="1" applyBorder="1" applyAlignment="1" applyProtection="1">
      <alignment horizontal="center" vertical="center" wrapText="1"/>
      <protection hidden="1"/>
    </xf>
    <xf numFmtId="0" fontId="24" fillId="4" borderId="27" xfId="0" applyFont="1" applyFill="1" applyBorder="1" applyAlignment="1" applyProtection="1">
      <alignment horizontal="center" vertical="center"/>
      <protection hidden="1"/>
    </xf>
    <xf numFmtId="0" fontId="19" fillId="4" borderId="28" xfId="0" applyFont="1" applyFill="1" applyBorder="1" applyAlignment="1" applyProtection="1">
      <alignment horizontal="center" vertical="center" wrapText="1"/>
      <protection hidden="1"/>
    </xf>
    <xf numFmtId="0" fontId="19" fillId="4" borderId="27" xfId="0" applyFont="1" applyFill="1" applyBorder="1" applyAlignment="1" applyProtection="1">
      <alignment horizontal="center" vertical="center"/>
      <protection hidden="1"/>
    </xf>
    <xf numFmtId="0" fontId="18" fillId="4" borderId="28" xfId="0" applyFont="1" applyFill="1" applyBorder="1" applyAlignment="1" applyProtection="1">
      <alignment horizontal="center" vertical="center" wrapText="1"/>
      <protection hidden="1"/>
    </xf>
    <xf numFmtId="1" fontId="19" fillId="4" borderId="29" xfId="0" applyNumberFormat="1" applyFont="1" applyFill="1" applyBorder="1" applyAlignment="1" applyProtection="1">
      <alignment horizontal="center" vertical="center" wrapText="1"/>
      <protection hidden="1"/>
    </xf>
    <xf numFmtId="0" fontId="0" fillId="7" borderId="0" xfId="0" applyFill="1"/>
    <xf numFmtId="0" fontId="0" fillId="7" borderId="0" xfId="0" applyFill="1" applyAlignment="1"/>
    <xf numFmtId="0" fontId="23" fillId="7" borderId="0" xfId="0" applyFont="1" applyFill="1"/>
    <xf numFmtId="0" fontId="30" fillId="7" borderId="16" xfId="0" applyFont="1" applyFill="1" applyBorder="1" applyAlignment="1">
      <alignment horizontal="left" vertical="center"/>
    </xf>
    <xf numFmtId="0" fontId="24" fillId="7" borderId="16" xfId="0" applyFont="1" applyFill="1" applyBorder="1" applyAlignment="1">
      <alignment horizontal="center" vertical="center" wrapText="1"/>
    </xf>
    <xf numFmtId="1" fontId="19" fillId="7" borderId="0" xfId="0" applyNumberFormat="1" applyFont="1" applyFill="1" applyBorder="1" applyAlignment="1" applyProtection="1">
      <alignment horizontal="center" vertical="center" wrapText="1"/>
      <protection hidden="1"/>
    </xf>
    <xf numFmtId="0" fontId="33" fillId="7" borderId="0" xfId="0" applyNumberFormat="1" applyFont="1" applyFill="1" applyBorder="1" applyAlignment="1" applyProtection="1">
      <alignment horizontal="left" vertical="center" wrapText="1"/>
      <protection hidden="1"/>
    </xf>
    <xf numFmtId="1" fontId="24" fillId="7" borderId="0" xfId="0" applyNumberFormat="1" applyFont="1" applyFill="1" applyBorder="1" applyAlignment="1" applyProtection="1">
      <alignment horizontal="center" vertical="center"/>
      <protection hidden="1"/>
    </xf>
    <xf numFmtId="0" fontId="33" fillId="7" borderId="0" xfId="0" applyFont="1" applyFill="1" applyBorder="1" applyAlignment="1" applyProtection="1">
      <alignment horizontal="left" vertical="center" wrapText="1"/>
      <protection hidden="1"/>
    </xf>
    <xf numFmtId="1" fontId="22" fillId="7" borderId="0" xfId="0" applyNumberFormat="1" applyFont="1" applyFill="1" applyBorder="1" applyAlignment="1" applyProtection="1">
      <alignment horizontal="center" vertical="center"/>
      <protection hidden="1"/>
    </xf>
    <xf numFmtId="166" fontId="12" fillId="7" borderId="0" xfId="0" applyNumberFormat="1" applyFont="1" applyFill="1" applyBorder="1" applyAlignment="1">
      <alignment horizontal="center" vertical="center"/>
    </xf>
    <xf numFmtId="0" fontId="0" fillId="7" borderId="0" xfId="0" applyFill="1" applyAlignment="1">
      <alignment horizontal="center" vertical="center"/>
    </xf>
    <xf numFmtId="0" fontId="24" fillId="7" borderId="14" xfId="0" applyFont="1" applyFill="1" applyBorder="1" applyAlignment="1" applyProtection="1">
      <alignment horizontal="left" vertical="top" wrapText="1"/>
      <protection locked="0"/>
    </xf>
    <xf numFmtId="0" fontId="24" fillId="7" borderId="15" xfId="0" applyFont="1" applyFill="1" applyBorder="1" applyAlignment="1" applyProtection="1">
      <alignment horizontal="left" vertical="top" wrapText="1"/>
      <protection locked="0"/>
    </xf>
    <xf numFmtId="0" fontId="23" fillId="7" borderId="14" xfId="0" applyFont="1" applyFill="1" applyBorder="1" applyAlignment="1" applyProtection="1">
      <alignment horizontal="left" vertical="top" wrapText="1"/>
      <protection locked="0"/>
    </xf>
    <xf numFmtId="0" fontId="2" fillId="15" borderId="17" xfId="0" applyFont="1" applyFill="1" applyBorder="1" applyAlignment="1" applyProtection="1">
      <alignment horizontal="center" vertical="center"/>
      <protection hidden="1"/>
    </xf>
    <xf numFmtId="0" fontId="2" fillId="15" borderId="16" xfId="0" applyFont="1" applyFill="1" applyBorder="1" applyAlignment="1" applyProtection="1">
      <alignment horizontal="center" vertical="center"/>
      <protection hidden="1"/>
    </xf>
    <xf numFmtId="0" fontId="19" fillId="15" borderId="17" xfId="0" applyFont="1" applyFill="1" applyBorder="1" applyAlignment="1" applyProtection="1">
      <alignment horizontal="left" vertical="center"/>
      <protection hidden="1"/>
    </xf>
    <xf numFmtId="0" fontId="19" fillId="15" borderId="18" xfId="0" applyFont="1" applyFill="1" applyBorder="1" applyAlignment="1" applyProtection="1">
      <alignment horizontal="center" vertical="center"/>
      <protection hidden="1"/>
    </xf>
    <xf numFmtId="1" fontId="2" fillId="15" borderId="23" xfId="0" applyNumberFormat="1" applyFont="1" applyFill="1" applyBorder="1" applyAlignment="1" applyProtection="1">
      <alignment horizontal="center" vertical="center"/>
      <protection hidden="1"/>
    </xf>
    <xf numFmtId="9" fontId="2" fillId="15" borderId="22" xfId="0" applyNumberFormat="1" applyFont="1" applyFill="1" applyBorder="1" applyAlignment="1" applyProtection="1">
      <alignment horizontal="center" vertical="center"/>
      <protection hidden="1"/>
    </xf>
    <xf numFmtId="0" fontId="19" fillId="7" borderId="0" xfId="15" applyFont="1" applyFill="1" applyBorder="1" applyAlignment="1" applyProtection="1">
      <alignment vertical="center"/>
      <protection hidden="1"/>
    </xf>
    <xf numFmtId="0" fontId="19" fillId="7" borderId="0" xfId="15" applyFont="1" applyFill="1" applyBorder="1" applyAlignment="1">
      <alignment vertical="center"/>
    </xf>
    <xf numFmtId="0" fontId="1" fillId="0" borderId="0" xfId="0" applyFont="1" applyAlignment="1">
      <alignment vertical="center" wrapText="1"/>
    </xf>
    <xf numFmtId="1" fontId="24" fillId="4" borderId="14" xfId="0" applyNumberFormat="1" applyFont="1" applyFill="1" applyBorder="1" applyAlignment="1" applyProtection="1">
      <alignment horizontal="center" vertical="center"/>
      <protection hidden="1"/>
    </xf>
    <xf numFmtId="0" fontId="12" fillId="13" borderId="31" xfId="0" applyFont="1" applyFill="1" applyBorder="1" applyAlignment="1" applyProtection="1">
      <alignment horizontal="center" vertical="center"/>
      <protection hidden="1"/>
    </xf>
    <xf numFmtId="0" fontId="12" fillId="13" borderId="31" xfId="0" applyFont="1" applyFill="1" applyBorder="1" applyAlignment="1">
      <alignment horizontal="center" vertical="center"/>
    </xf>
    <xf numFmtId="166" fontId="12" fillId="0" borderId="31" xfId="0" applyNumberFormat="1" applyFont="1" applyFill="1" applyBorder="1" applyAlignment="1">
      <alignment horizontal="center" vertical="center"/>
    </xf>
    <xf numFmtId="0" fontId="24" fillId="7" borderId="15" xfId="0" applyFont="1" applyFill="1" applyBorder="1" applyAlignment="1" applyProtection="1">
      <alignment horizontal="center" vertical="center"/>
      <protection locked="0"/>
    </xf>
    <xf numFmtId="1" fontId="24" fillId="4" borderId="15" xfId="0" applyNumberFormat="1" applyFont="1" applyFill="1" applyBorder="1" applyAlignment="1" applyProtection="1">
      <alignment horizontal="center" vertical="center"/>
      <protection hidden="1"/>
    </xf>
    <xf numFmtId="0" fontId="33" fillId="12" borderId="34" xfId="0" applyNumberFormat="1" applyFont="1" applyFill="1" applyBorder="1" applyAlignment="1" applyProtection="1">
      <alignment vertical="center" wrapText="1"/>
      <protection hidden="1"/>
    </xf>
    <xf numFmtId="0" fontId="33" fillId="12" borderId="35" xfId="0" applyNumberFormat="1" applyFont="1" applyFill="1" applyBorder="1" applyAlignment="1" applyProtection="1">
      <alignment vertical="center" wrapText="1"/>
      <protection hidden="1"/>
    </xf>
    <xf numFmtId="0" fontId="33" fillId="6" borderId="34" xfId="0" applyNumberFormat="1" applyFont="1" applyFill="1" applyBorder="1" applyAlignment="1" applyProtection="1">
      <alignment vertical="center" wrapText="1"/>
      <protection hidden="1"/>
    </xf>
    <xf numFmtId="0" fontId="33" fillId="6" borderId="35" xfId="0" applyNumberFormat="1" applyFont="1" applyFill="1" applyBorder="1" applyAlignment="1" applyProtection="1">
      <alignment vertical="center" wrapText="1"/>
      <protection hidden="1"/>
    </xf>
    <xf numFmtId="0" fontId="33" fillId="6" borderId="34" xfId="0" applyFont="1" applyFill="1" applyBorder="1" applyAlignment="1" applyProtection="1">
      <alignment vertical="center" wrapText="1"/>
      <protection hidden="1"/>
    </xf>
    <xf numFmtId="0" fontId="33" fillId="6" borderId="35" xfId="0" applyFont="1" applyFill="1" applyBorder="1" applyAlignment="1" applyProtection="1">
      <alignment vertical="center" wrapText="1"/>
      <protection hidden="1"/>
    </xf>
    <xf numFmtId="0" fontId="36" fillId="8" borderId="15" xfId="0" applyFont="1" applyFill="1" applyBorder="1" applyAlignment="1" applyProtection="1">
      <alignment horizontal="left" vertical="center" wrapText="1"/>
      <protection hidden="1"/>
    </xf>
    <xf numFmtId="0" fontId="19" fillId="4" borderId="26" xfId="0" applyFont="1" applyFill="1" applyBorder="1" applyAlignment="1" applyProtection="1">
      <alignment horizontal="left" vertical="center"/>
      <protection hidden="1"/>
    </xf>
    <xf numFmtId="0" fontId="36" fillId="8" borderId="40" xfId="0" applyFont="1" applyFill="1" applyBorder="1" applyAlignment="1" applyProtection="1">
      <alignment horizontal="left" vertical="center" wrapText="1" readingOrder="1"/>
    </xf>
    <xf numFmtId="0" fontId="0" fillId="0" borderId="0" xfId="0" applyAlignment="1">
      <alignment horizontal="left" vertical="center"/>
    </xf>
    <xf numFmtId="0" fontId="9" fillId="15" borderId="16" xfId="0" applyFont="1" applyFill="1" applyBorder="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36" fillId="8" borderId="36" xfId="0" applyFont="1" applyFill="1" applyBorder="1" applyAlignment="1" applyProtection="1">
      <alignment horizontal="left" vertical="center" wrapText="1"/>
      <protection hidden="1"/>
    </xf>
    <xf numFmtId="0" fontId="36" fillId="8" borderId="15" xfId="0" applyFont="1" applyFill="1" applyBorder="1" applyAlignment="1" applyProtection="1">
      <alignment horizontal="left" vertical="center" wrapText="1"/>
      <protection hidden="1"/>
    </xf>
    <xf numFmtId="0" fontId="19" fillId="0" borderId="16" xfId="0" applyFont="1" applyFill="1" applyBorder="1" applyAlignment="1">
      <alignment horizontal="left" vertical="center" wrapText="1"/>
    </xf>
    <xf numFmtId="0" fontId="24" fillId="7" borderId="17" xfId="0" applyFont="1" applyFill="1" applyBorder="1" applyAlignment="1" applyProtection="1">
      <alignment horizontal="center" vertical="center"/>
      <protection hidden="1"/>
    </xf>
    <xf numFmtId="0" fontId="24" fillId="0" borderId="15" xfId="0" applyFont="1" applyBorder="1" applyAlignment="1" applyProtection="1">
      <alignment horizontal="center" vertical="center" wrapText="1"/>
      <protection locked="0"/>
    </xf>
    <xf numFmtId="0" fontId="0" fillId="0" borderId="0" xfId="0" applyAlignment="1">
      <alignment horizontal="left" vertical="center"/>
    </xf>
    <xf numFmtId="0" fontId="19" fillId="0" borderId="20" xfId="13" applyNumberFormat="1" applyFont="1" applyFill="1" applyBorder="1" applyAlignment="1" applyProtection="1">
      <alignment horizontal="center" vertical="center"/>
      <protection hidden="1"/>
    </xf>
    <xf numFmtId="1" fontId="19" fillId="0" borderId="20" xfId="13" applyNumberFormat="1" applyFont="1" applyFill="1" applyBorder="1" applyAlignment="1" applyProtection="1">
      <alignment horizontal="center" vertical="center"/>
      <protection hidden="1"/>
    </xf>
    <xf numFmtId="166" fontId="19" fillId="0" borderId="16" xfId="13" applyNumberFormat="1" applyFont="1" applyFill="1" applyBorder="1" applyAlignment="1" applyProtection="1">
      <alignment horizontal="center" vertical="center" wrapText="1"/>
      <protection hidden="1"/>
    </xf>
    <xf numFmtId="0" fontId="19" fillId="0" borderId="20" xfId="13" applyNumberFormat="1" applyFont="1" applyFill="1" applyBorder="1" applyAlignment="1" applyProtection="1">
      <alignment horizontal="center" vertical="center" wrapText="1"/>
      <protection hidden="1"/>
    </xf>
    <xf numFmtId="0" fontId="24" fillId="7" borderId="15" xfId="0" applyFont="1" applyFill="1" applyBorder="1" applyAlignment="1" applyProtection="1">
      <alignment horizontal="center" vertical="center" wrapText="1"/>
      <protection hidden="1"/>
    </xf>
    <xf numFmtId="0" fontId="36" fillId="8" borderId="15" xfId="0" applyFont="1" applyFill="1" applyBorder="1" applyAlignment="1" applyProtection="1">
      <alignment horizontal="left" vertical="center" wrapText="1"/>
      <protection hidden="1"/>
    </xf>
    <xf numFmtId="0" fontId="24" fillId="7" borderId="15" xfId="0" applyFont="1" applyFill="1" applyBorder="1" applyAlignment="1" applyProtection="1">
      <alignment horizontal="center" vertical="center" wrapText="1"/>
      <protection hidden="1"/>
    </xf>
    <xf numFmtId="0" fontId="24" fillId="7" borderId="15" xfId="0" applyFont="1" applyFill="1" applyBorder="1" applyAlignment="1" applyProtection="1">
      <alignment horizontal="center" vertical="center" wrapText="1"/>
      <protection hidden="1"/>
    </xf>
    <xf numFmtId="0" fontId="24" fillId="7" borderId="15" xfId="0" applyFont="1" applyFill="1" applyBorder="1" applyAlignment="1" applyProtection="1">
      <alignment vertical="center" wrapText="1"/>
      <protection hidden="1"/>
    </xf>
    <xf numFmtId="0" fontId="24" fillId="7" borderId="14" xfId="0" applyFont="1" applyFill="1" applyBorder="1" applyAlignment="1" applyProtection="1">
      <alignment horizontal="center" vertical="center" wrapText="1"/>
      <protection hidden="1"/>
    </xf>
    <xf numFmtId="0" fontId="24" fillId="7" borderId="14" xfId="0" applyFont="1" applyFill="1" applyBorder="1" applyAlignment="1" applyProtection="1">
      <alignment vertical="center" wrapText="1"/>
      <protection hidden="1"/>
    </xf>
    <xf numFmtId="0" fontId="24" fillId="7" borderId="36" xfId="0" applyFont="1" applyFill="1" applyBorder="1" applyAlignment="1" applyProtection="1">
      <alignment horizontal="center" vertical="center" wrapText="1"/>
      <protection hidden="1"/>
    </xf>
    <xf numFmtId="0" fontId="24" fillId="7" borderId="36" xfId="0" applyFont="1" applyFill="1" applyBorder="1" applyAlignment="1" applyProtection="1">
      <alignment horizontal="left" vertical="center" wrapText="1"/>
      <protection hidden="1"/>
    </xf>
    <xf numFmtId="0" fontId="0" fillId="0" borderId="0" xfId="0"/>
    <xf numFmtId="166" fontId="8" fillId="0" borderId="0" xfId="0" applyNumberFormat="1" applyFont="1"/>
    <xf numFmtId="1" fontId="24" fillId="7" borderId="0" xfId="0" applyNumberFormat="1" applyFont="1" applyFill="1" applyBorder="1" applyAlignment="1" applyProtection="1">
      <alignment horizontal="center" vertical="center"/>
      <protection hidden="1"/>
    </xf>
    <xf numFmtId="0" fontId="24" fillId="8" borderId="14" xfId="0" applyFont="1" applyFill="1" applyBorder="1" applyAlignment="1" applyProtection="1">
      <alignment horizontal="left" vertical="center" wrapText="1"/>
      <protection hidden="1"/>
    </xf>
    <xf numFmtId="0" fontId="36" fillId="8" borderId="14" xfId="0" applyFont="1" applyFill="1" applyBorder="1" applyAlignment="1" applyProtection="1">
      <alignment horizontal="left" vertical="center" wrapText="1"/>
      <protection hidden="1"/>
    </xf>
    <xf numFmtId="0" fontId="36" fillId="8" borderId="40" xfId="0" applyFont="1" applyFill="1" applyBorder="1" applyAlignment="1" applyProtection="1">
      <alignment horizontal="left" vertical="center" wrapText="1"/>
      <protection hidden="1"/>
    </xf>
    <xf numFmtId="0" fontId="24" fillId="7" borderId="15" xfId="0" applyFont="1" applyFill="1" applyBorder="1" applyAlignment="1" applyProtection="1">
      <alignment horizontal="center" vertical="center" wrapText="1"/>
      <protection hidden="1"/>
    </xf>
    <xf numFmtId="0" fontId="24" fillId="7" borderId="14" xfId="0" applyFont="1" applyFill="1" applyBorder="1" applyAlignment="1" applyProtection="1">
      <alignment horizontal="center" vertical="center" wrapText="1"/>
      <protection hidden="1"/>
    </xf>
    <xf numFmtId="0" fontId="24" fillId="7" borderId="14" xfId="0" applyFont="1" applyFill="1" applyBorder="1" applyAlignment="1" applyProtection="1">
      <alignment horizontal="left" vertical="top" wrapText="1"/>
      <protection hidden="1"/>
    </xf>
    <xf numFmtId="166" fontId="24" fillId="7" borderId="14" xfId="0" applyNumberFormat="1" applyFont="1" applyFill="1" applyBorder="1" applyAlignment="1" applyProtection="1">
      <alignment horizontal="center" vertical="center" wrapText="1"/>
    </xf>
    <xf numFmtId="166" fontId="24" fillId="7" borderId="14" xfId="0" applyNumberFormat="1" applyFont="1" applyFill="1" applyBorder="1" applyAlignment="1" applyProtection="1">
      <alignment horizontal="center" vertical="center" wrapText="1"/>
      <protection hidden="1"/>
    </xf>
    <xf numFmtId="0" fontId="24" fillId="7" borderId="14" xfId="0" applyFont="1" applyFill="1" applyBorder="1" applyAlignment="1" applyProtection="1">
      <alignment horizontal="center" vertical="center" wrapText="1"/>
      <protection locked="0"/>
    </xf>
    <xf numFmtId="0" fontId="24" fillId="7" borderId="15" xfId="0" applyFont="1" applyFill="1" applyBorder="1" applyAlignment="1" applyProtection="1">
      <alignment horizontal="center" vertical="center" wrapText="1"/>
      <protection hidden="1"/>
    </xf>
    <xf numFmtId="0" fontId="24" fillId="7" borderId="14" xfId="0" applyFont="1" applyFill="1" applyBorder="1" applyAlignment="1" applyProtection="1">
      <alignment horizontal="left" vertical="center" wrapText="1"/>
      <protection hidden="1"/>
    </xf>
    <xf numFmtId="0" fontId="0" fillId="0" borderId="0" xfId="0"/>
    <xf numFmtId="0" fontId="24" fillId="0" borderId="15" xfId="0" applyFont="1" applyBorder="1" applyAlignment="1" applyProtection="1">
      <alignment horizontal="center" vertical="center" wrapText="1"/>
      <protection hidden="1"/>
    </xf>
    <xf numFmtId="166" fontId="8" fillId="0" borderId="0" xfId="0" applyNumberFormat="1" applyFont="1"/>
    <xf numFmtId="1" fontId="24" fillId="7" borderId="0" xfId="0" applyNumberFormat="1" applyFont="1" applyFill="1" applyBorder="1" applyAlignment="1" applyProtection="1">
      <alignment horizontal="center" vertical="center"/>
      <protection hidden="1"/>
    </xf>
    <xf numFmtId="0" fontId="18" fillId="8" borderId="14" xfId="0" applyFont="1" applyFill="1" applyBorder="1" applyAlignment="1" applyProtection="1">
      <alignment horizontal="center" vertical="center"/>
      <protection hidden="1"/>
    </xf>
    <xf numFmtId="0" fontId="24" fillId="7" borderId="15" xfId="0" applyFont="1" applyFill="1" applyBorder="1" applyAlignment="1" applyProtection="1">
      <alignment horizontal="center" vertical="center" wrapText="1"/>
      <protection locked="0"/>
    </xf>
    <xf numFmtId="1" fontId="24" fillId="4" borderId="14" xfId="0" applyNumberFormat="1" applyFont="1" applyFill="1" applyBorder="1" applyAlignment="1" applyProtection="1">
      <alignment horizontal="center" vertical="center"/>
      <protection hidden="1"/>
    </xf>
    <xf numFmtId="1" fontId="24" fillId="4" borderId="15" xfId="0" applyNumberFormat="1" applyFont="1" applyFill="1" applyBorder="1" applyAlignment="1" applyProtection="1">
      <alignment horizontal="center" vertical="center"/>
      <protection hidden="1"/>
    </xf>
    <xf numFmtId="0" fontId="24" fillId="7" borderId="15" xfId="0" applyFont="1" applyFill="1" applyBorder="1" applyAlignment="1" applyProtection="1">
      <alignment horizontal="left" vertical="center" wrapText="1"/>
      <protection hidden="1"/>
    </xf>
    <xf numFmtId="0" fontId="19" fillId="0" borderId="20" xfId="0" applyFont="1" applyFill="1" applyBorder="1" applyAlignment="1">
      <alignment horizontal="left" vertical="center" wrapText="1"/>
    </xf>
    <xf numFmtId="0" fontId="19" fillId="0" borderId="16" xfId="13" applyNumberFormat="1" applyFont="1" applyFill="1" applyBorder="1" applyAlignment="1" applyProtection="1">
      <alignment horizontal="center" vertical="center" wrapText="1"/>
      <protection hidden="1"/>
    </xf>
    <xf numFmtId="1" fontId="19" fillId="0" borderId="20" xfId="13" applyNumberFormat="1" applyFont="1" applyFill="1" applyBorder="1" applyAlignment="1" applyProtection="1">
      <alignment horizontal="center" vertical="center" wrapText="1"/>
      <protection hidden="1"/>
    </xf>
    <xf numFmtId="166" fontId="19" fillId="0" borderId="20" xfId="13" applyNumberFormat="1" applyFont="1" applyFill="1" applyBorder="1" applyAlignment="1" applyProtection="1">
      <alignment horizontal="center" vertical="center" wrapText="1"/>
      <protection hidden="1"/>
    </xf>
    <xf numFmtId="0" fontId="18" fillId="7" borderId="14" xfId="0" applyFont="1" applyFill="1" applyBorder="1" applyAlignment="1" applyProtection="1">
      <alignment horizontal="center" vertical="center" wrapText="1"/>
      <protection hidden="1"/>
    </xf>
    <xf numFmtId="0" fontId="18" fillId="7" borderId="15" xfId="0" applyFont="1" applyFill="1" applyBorder="1" applyAlignment="1" applyProtection="1">
      <alignment horizontal="center" vertical="center"/>
      <protection hidden="1"/>
    </xf>
    <xf numFmtId="0" fontId="18" fillId="7" borderId="14" xfId="0" applyFont="1" applyFill="1" applyBorder="1" applyAlignment="1" applyProtection="1">
      <alignment horizontal="center" vertical="center"/>
      <protection hidden="1"/>
    </xf>
    <xf numFmtId="0" fontId="24" fillId="7" borderId="15" xfId="0" applyFont="1" applyFill="1" applyBorder="1" applyAlignment="1" applyProtection="1">
      <alignment horizontal="left" vertical="center" wrapText="1"/>
    </xf>
    <xf numFmtId="0" fontId="18" fillId="7" borderId="15" xfId="0" applyFont="1" applyFill="1" applyBorder="1" applyAlignment="1" applyProtection="1">
      <alignment horizontal="center" vertical="center" wrapText="1"/>
      <protection hidden="1"/>
    </xf>
    <xf numFmtId="0" fontId="24" fillId="7" borderId="36" xfId="0" applyFont="1" applyFill="1" applyBorder="1" applyAlignment="1" applyProtection="1">
      <alignment vertical="center" wrapText="1"/>
      <protection hidden="1"/>
    </xf>
    <xf numFmtId="1" fontId="24" fillId="0" borderId="19" xfId="5" applyNumberFormat="1" applyFont="1" applyFill="1" applyBorder="1" applyAlignment="1" applyProtection="1">
      <alignment horizontal="center" vertical="center" wrapText="1"/>
      <protection hidden="1"/>
    </xf>
    <xf numFmtId="0" fontId="18" fillId="7" borderId="15" xfId="1" applyFont="1" applyFill="1" applyBorder="1" applyAlignment="1" applyProtection="1">
      <alignment horizontal="center" vertical="center"/>
      <protection hidden="1"/>
    </xf>
    <xf numFmtId="0" fontId="24" fillId="7" borderId="15" xfId="1" applyFont="1" applyFill="1" applyBorder="1" applyAlignment="1" applyProtection="1">
      <alignment horizontal="center" vertical="center" wrapText="1"/>
      <protection hidden="1"/>
    </xf>
    <xf numFmtId="0" fontId="24" fillId="7" borderId="15" xfId="1" applyFont="1" applyFill="1" applyBorder="1" applyAlignment="1" applyProtection="1">
      <alignment horizontal="left" vertical="center" wrapText="1"/>
      <protection hidden="1"/>
    </xf>
    <xf numFmtId="0" fontId="24" fillId="7" borderId="15" xfId="1" applyFont="1" applyFill="1" applyBorder="1" applyAlignment="1" applyProtection="1">
      <alignment horizontal="left" vertical="center" wrapText="1"/>
    </xf>
    <xf numFmtId="1" fontId="24" fillId="0" borderId="42" xfId="5" applyNumberFormat="1" applyFont="1" applyFill="1" applyBorder="1" applyAlignment="1" applyProtection="1">
      <alignment horizontal="center" vertical="center" wrapText="1"/>
      <protection hidden="1"/>
    </xf>
    <xf numFmtId="1" fontId="24" fillId="0" borderId="16" xfId="5" applyNumberFormat="1" applyFont="1" applyFill="1" applyBorder="1" applyAlignment="1" applyProtection="1">
      <alignment horizontal="center" vertical="center" wrapText="1"/>
      <protection hidden="1"/>
    </xf>
    <xf numFmtId="0" fontId="36" fillId="8" borderId="32" xfId="0" applyFont="1" applyFill="1" applyBorder="1" applyAlignment="1" applyProtection="1">
      <alignment horizontal="left" vertical="center" wrapText="1"/>
      <protection hidden="1"/>
    </xf>
    <xf numFmtId="0" fontId="24" fillId="8" borderId="14" xfId="0" applyFont="1" applyFill="1" applyBorder="1" applyAlignment="1" applyProtection="1">
      <alignment horizontal="center" vertical="center" wrapText="1"/>
      <protection hidden="1"/>
    </xf>
    <xf numFmtId="1" fontId="24" fillId="8" borderId="14" xfId="0" applyNumberFormat="1" applyFont="1" applyFill="1" applyBorder="1" applyAlignment="1" applyProtection="1">
      <alignment horizontal="center" vertical="center"/>
      <protection hidden="1"/>
    </xf>
    <xf numFmtId="0" fontId="24" fillId="8" borderId="14" xfId="0" applyFont="1" applyFill="1" applyBorder="1" applyAlignment="1" applyProtection="1">
      <alignment horizontal="center" vertical="center"/>
      <protection hidden="1"/>
    </xf>
    <xf numFmtId="0" fontId="24" fillId="8" borderId="32" xfId="0" applyFont="1" applyFill="1" applyBorder="1" applyAlignment="1" applyProtection="1">
      <alignment horizontal="center" vertical="center" wrapText="1"/>
      <protection hidden="1"/>
    </xf>
    <xf numFmtId="0" fontId="24" fillId="8" borderId="32" xfId="11" applyFont="1" applyFill="1" applyBorder="1" applyAlignment="1" applyProtection="1">
      <alignment vertical="center" wrapText="1"/>
      <protection hidden="1"/>
    </xf>
    <xf numFmtId="0" fontId="18" fillId="8" borderId="32" xfId="0" applyFont="1" applyFill="1" applyBorder="1" applyAlignment="1" applyProtection="1">
      <alignment horizontal="center" vertical="center" wrapText="1"/>
      <protection hidden="1"/>
    </xf>
    <xf numFmtId="0" fontId="24" fillId="8" borderId="32" xfId="0" applyFont="1" applyFill="1" applyBorder="1" applyAlignment="1" applyProtection="1">
      <alignment vertical="center" wrapText="1"/>
      <protection hidden="1"/>
    </xf>
    <xf numFmtId="0" fontId="24" fillId="8" borderId="32" xfId="0" applyFont="1" applyFill="1" applyBorder="1" applyAlignment="1" applyProtection="1">
      <alignment horizontal="center" vertical="center"/>
      <protection hidden="1"/>
    </xf>
    <xf numFmtId="1" fontId="24" fillId="8" borderId="32" xfId="0" applyNumberFormat="1" applyFont="1" applyFill="1" applyBorder="1" applyAlignment="1" applyProtection="1">
      <alignment horizontal="center" vertical="center"/>
      <protection hidden="1"/>
    </xf>
    <xf numFmtId="0" fontId="24" fillId="0" borderId="44" xfId="0" applyFont="1" applyBorder="1" applyAlignment="1" applyProtection="1">
      <alignment horizontal="center" vertical="center" wrapText="1"/>
      <protection hidden="1"/>
    </xf>
    <xf numFmtId="0" fontId="33" fillId="6" borderId="40" xfId="0" applyFont="1" applyFill="1" applyBorder="1" applyAlignment="1" applyProtection="1">
      <alignment vertical="center" wrapText="1"/>
      <protection hidden="1"/>
    </xf>
    <xf numFmtId="0" fontId="33" fillId="6" borderId="43" xfId="0" applyFont="1" applyFill="1" applyBorder="1" applyAlignment="1" applyProtection="1">
      <alignment vertical="center" wrapText="1"/>
      <protection hidden="1"/>
    </xf>
    <xf numFmtId="1" fontId="19" fillId="8" borderId="20" xfId="13" applyNumberFormat="1" applyFont="1" applyFill="1" applyBorder="1" applyAlignment="1" applyProtection="1">
      <alignment horizontal="center" vertical="center" wrapText="1"/>
      <protection hidden="1"/>
    </xf>
    <xf numFmtId="166" fontId="19" fillId="8" borderId="20" xfId="13" applyNumberFormat="1" applyFont="1" applyFill="1" applyBorder="1" applyAlignment="1" applyProtection="1">
      <alignment horizontal="center" vertical="center" wrapText="1"/>
      <protection hidden="1"/>
    </xf>
    <xf numFmtId="166" fontId="19" fillId="8" borderId="16" xfId="13" applyNumberFormat="1" applyFont="1" applyFill="1" applyBorder="1" applyAlignment="1" applyProtection="1">
      <alignment horizontal="center" vertical="center" wrapText="1"/>
      <protection hidden="1"/>
    </xf>
    <xf numFmtId="1" fontId="19" fillId="8" borderId="16" xfId="13" applyNumberFormat="1" applyFont="1" applyFill="1" applyBorder="1" applyAlignment="1" applyProtection="1">
      <alignment horizontal="center" vertical="center" wrapText="1"/>
      <protection hidden="1"/>
    </xf>
    <xf numFmtId="165" fontId="26" fillId="0" borderId="16" xfId="0" applyNumberFormat="1" applyFont="1" applyBorder="1" applyAlignment="1">
      <alignment horizontal="center" vertical="center"/>
    </xf>
    <xf numFmtId="1" fontId="2" fillId="15" borderId="16" xfId="0" applyNumberFormat="1" applyFont="1" applyFill="1" applyBorder="1" applyAlignment="1" applyProtection="1">
      <alignment horizontal="center" vertical="center"/>
      <protection hidden="1"/>
    </xf>
    <xf numFmtId="166" fontId="2" fillId="15" borderId="16" xfId="0" applyNumberFormat="1" applyFont="1" applyFill="1" applyBorder="1" applyAlignment="1" applyProtection="1">
      <alignment horizontal="center" vertical="center"/>
      <protection hidden="1"/>
    </xf>
    <xf numFmtId="165" fontId="27" fillId="8" borderId="20" xfId="0" applyNumberFormat="1" applyFont="1" applyFill="1" applyBorder="1" applyAlignment="1">
      <alignment horizontal="center" vertical="center" wrapText="1"/>
    </xf>
    <xf numFmtId="165" fontId="27" fillId="0" borderId="20" xfId="0" applyNumberFormat="1" applyFont="1" applyBorder="1" applyAlignment="1">
      <alignment horizontal="center" vertical="center" wrapText="1"/>
    </xf>
    <xf numFmtId="165" fontId="27" fillId="0" borderId="16" xfId="0" applyNumberFormat="1" applyFont="1" applyBorder="1" applyAlignment="1">
      <alignment horizontal="center" vertical="center" wrapText="1"/>
    </xf>
    <xf numFmtId="165" fontId="27" fillId="8" borderId="16" xfId="0" applyNumberFormat="1" applyFont="1" applyFill="1" applyBorder="1" applyAlignment="1">
      <alignment horizontal="center" vertical="center" wrapText="1"/>
    </xf>
    <xf numFmtId="165" fontId="24" fillId="8" borderId="19" xfId="5" applyNumberFormat="1" applyFont="1" applyFill="1" applyBorder="1" applyAlignment="1" applyProtection="1">
      <alignment horizontal="center" vertical="center" wrapText="1"/>
      <protection hidden="1"/>
    </xf>
    <xf numFmtId="9" fontId="19" fillId="8" borderId="20" xfId="13" applyNumberFormat="1" applyFont="1" applyFill="1" applyBorder="1" applyAlignment="1" applyProtection="1">
      <alignment horizontal="center" vertical="center" wrapText="1"/>
      <protection hidden="1"/>
    </xf>
    <xf numFmtId="9" fontId="19" fillId="0" borderId="20" xfId="13" applyNumberFormat="1" applyFont="1" applyFill="1" applyBorder="1" applyAlignment="1" applyProtection="1">
      <alignment horizontal="center" vertical="center" wrapText="1"/>
      <protection hidden="1"/>
    </xf>
    <xf numFmtId="9" fontId="19" fillId="0" borderId="20" xfId="13" applyNumberFormat="1" applyFont="1" applyFill="1" applyBorder="1" applyAlignment="1" applyProtection="1">
      <alignment horizontal="center" vertical="center"/>
      <protection hidden="1"/>
    </xf>
    <xf numFmtId="9" fontId="19" fillId="8" borderId="16" xfId="13" applyNumberFormat="1" applyFont="1" applyFill="1" applyBorder="1" applyAlignment="1" applyProtection="1">
      <alignment horizontal="center" vertical="center" wrapText="1"/>
      <protection hidden="1"/>
    </xf>
    <xf numFmtId="9" fontId="0" fillId="15" borderId="16" xfId="0" applyNumberFormat="1" applyFill="1" applyBorder="1" applyAlignment="1" applyProtection="1">
      <alignment horizontal="center" vertical="center"/>
      <protection hidden="1"/>
    </xf>
    <xf numFmtId="9" fontId="19" fillId="0" borderId="20" xfId="13" applyNumberFormat="1" applyFont="1" applyFill="1" applyBorder="1" applyAlignment="1" applyProtection="1">
      <alignment horizontal="center" vertical="center" wrapText="1"/>
      <protection hidden="1"/>
    </xf>
    <xf numFmtId="0" fontId="0" fillId="0" borderId="0" xfId="0" applyFill="1" applyProtection="1">
      <protection hidden="1"/>
    </xf>
    <xf numFmtId="0" fontId="0" fillId="0" borderId="0" xfId="0" applyFill="1" applyBorder="1" applyProtection="1">
      <protection hidden="1"/>
    </xf>
    <xf numFmtId="0" fontId="19" fillId="0" borderId="18" xfId="0" applyFont="1" applyFill="1" applyBorder="1" applyAlignment="1" applyProtection="1">
      <alignment horizontal="center" vertical="center"/>
      <protection hidden="1"/>
    </xf>
    <xf numFmtId="1" fontId="24" fillId="7" borderId="0" xfId="0" applyNumberFormat="1" applyFont="1" applyFill="1" applyBorder="1" applyAlignment="1" applyProtection="1">
      <alignment horizontal="center" vertical="center"/>
      <protection hidden="1"/>
    </xf>
    <xf numFmtId="0" fontId="19" fillId="0" borderId="17" xfId="0" applyFont="1" applyFill="1" applyBorder="1" applyAlignment="1" applyProtection="1">
      <alignment horizontal="left" vertical="center"/>
      <protection hidden="1"/>
    </xf>
    <xf numFmtId="0" fontId="24" fillId="4" borderId="15" xfId="0" applyFont="1" applyFill="1" applyBorder="1" applyAlignment="1" applyProtection="1">
      <alignment horizontal="center" vertical="center" wrapText="1"/>
      <protection hidden="1"/>
    </xf>
    <xf numFmtId="0" fontId="33" fillId="6" borderId="34" xfId="0" applyFont="1" applyFill="1" applyBorder="1" applyAlignment="1" applyProtection="1">
      <alignment vertical="center" wrapText="1"/>
      <protection hidden="1"/>
    </xf>
    <xf numFmtId="0" fontId="33" fillId="6" borderId="35" xfId="0" applyFont="1" applyFill="1" applyBorder="1" applyAlignment="1" applyProtection="1">
      <alignment vertical="center" wrapText="1"/>
      <protection hidden="1"/>
    </xf>
    <xf numFmtId="0" fontId="18" fillId="4" borderId="36" xfId="0" applyFont="1" applyFill="1" applyBorder="1" applyAlignment="1" applyProtection="1">
      <alignment horizontal="center" vertical="center" wrapText="1"/>
      <protection hidden="1"/>
    </xf>
    <xf numFmtId="0" fontId="24" fillId="4" borderId="36" xfId="0" applyFont="1" applyFill="1" applyBorder="1" applyAlignment="1" applyProtection="1">
      <alignment vertical="center" wrapText="1"/>
      <protection hidden="1"/>
    </xf>
    <xf numFmtId="0" fontId="24" fillId="4" borderId="36" xfId="0" applyFont="1" applyFill="1" applyBorder="1" applyAlignment="1" applyProtection="1">
      <alignment horizontal="center" vertical="center" wrapText="1"/>
      <protection hidden="1"/>
    </xf>
    <xf numFmtId="165" fontId="27" fillId="4" borderId="20" xfId="0" applyNumberFormat="1" applyFont="1" applyFill="1" applyBorder="1" applyAlignment="1">
      <alignment horizontal="center" vertical="center" wrapText="1"/>
    </xf>
    <xf numFmtId="0" fontId="36" fillId="8" borderId="15" xfId="0" applyFont="1" applyFill="1" applyBorder="1" applyAlignment="1" applyProtection="1">
      <alignment horizontal="left" vertical="center" wrapText="1"/>
      <protection hidden="1"/>
    </xf>
    <xf numFmtId="0" fontId="24" fillId="7" borderId="14" xfId="0" applyFont="1" applyFill="1" applyBorder="1" applyAlignment="1" applyProtection="1">
      <alignment vertical="center" wrapText="1"/>
      <protection hidden="1"/>
    </xf>
    <xf numFmtId="0" fontId="24" fillId="7" borderId="14" xfId="0" applyFont="1" applyFill="1" applyBorder="1" applyAlignment="1" applyProtection="1">
      <alignment vertical="center" wrapText="1"/>
      <protection hidden="1"/>
    </xf>
    <xf numFmtId="0" fontId="36" fillId="8" borderId="14" xfId="0" applyFont="1" applyFill="1" applyBorder="1" applyAlignment="1" applyProtection="1">
      <alignment horizontal="left" vertical="center" wrapText="1"/>
      <protection hidden="1"/>
    </xf>
    <xf numFmtId="0" fontId="18" fillId="7" borderId="14" xfId="0" applyFont="1" applyFill="1" applyBorder="1" applyAlignment="1" applyProtection="1">
      <alignment horizontal="center" vertical="center"/>
      <protection hidden="1"/>
    </xf>
    <xf numFmtId="0" fontId="24" fillId="7" borderId="14" xfId="0" applyFont="1" applyFill="1" applyBorder="1" applyAlignment="1" applyProtection="1">
      <alignment horizontal="left" vertical="center" wrapText="1"/>
    </xf>
    <xf numFmtId="0" fontId="0" fillId="0" borderId="0" xfId="0" applyFill="1" applyProtection="1">
      <protection hidden="1"/>
    </xf>
    <xf numFmtId="0" fontId="0" fillId="0" borderId="0" xfId="0" applyFill="1" applyBorder="1" applyProtection="1">
      <protection hidden="1"/>
    </xf>
    <xf numFmtId="0" fontId="24" fillId="7" borderId="15" xfId="0" applyFont="1" applyFill="1" applyBorder="1" applyAlignment="1" applyProtection="1">
      <alignment horizontal="center" vertical="center" wrapText="1"/>
      <protection locked="0"/>
    </xf>
    <xf numFmtId="0" fontId="24" fillId="7" borderId="15" xfId="0" applyFont="1" applyFill="1" applyBorder="1" applyAlignment="1" applyProtection="1">
      <alignment horizontal="left" vertical="center" wrapText="1"/>
      <protection hidden="1"/>
    </xf>
    <xf numFmtId="0" fontId="18" fillId="7" borderId="14" xfId="0" applyFont="1" applyFill="1" applyBorder="1" applyAlignment="1" applyProtection="1">
      <alignment horizontal="center" vertical="center"/>
      <protection hidden="1"/>
    </xf>
    <xf numFmtId="0" fontId="24" fillId="0" borderId="15" xfId="0" applyFont="1" applyBorder="1" applyAlignment="1" applyProtection="1">
      <alignment horizontal="center" vertical="center" wrapText="1"/>
      <protection locked="0"/>
    </xf>
    <xf numFmtId="0" fontId="19" fillId="0" borderId="20" xfId="0" applyFont="1" applyFill="1" applyBorder="1" applyAlignment="1">
      <alignment horizontal="left" vertical="center" wrapText="1"/>
    </xf>
    <xf numFmtId="1" fontId="24" fillId="0" borderId="19" xfId="5" applyNumberFormat="1" applyFont="1" applyFill="1" applyBorder="1" applyAlignment="1" applyProtection="1">
      <alignment horizontal="center" vertical="center" wrapText="1"/>
      <protection hidden="1"/>
    </xf>
    <xf numFmtId="0" fontId="24" fillId="7" borderId="17" xfId="0" applyFont="1" applyFill="1" applyBorder="1" applyAlignment="1" applyProtection="1">
      <alignment horizontal="center" vertical="center"/>
      <protection hidden="1"/>
    </xf>
    <xf numFmtId="165" fontId="26" fillId="0" borderId="16" xfId="0" applyNumberFormat="1" applyFont="1" applyBorder="1" applyAlignment="1">
      <alignment horizontal="center" vertical="center"/>
    </xf>
    <xf numFmtId="0" fontId="19" fillId="4" borderId="20" xfId="0" applyFont="1" applyFill="1" applyBorder="1" applyAlignment="1">
      <alignment horizontal="left" vertical="center" wrapText="1"/>
    </xf>
    <xf numFmtId="0" fontId="19" fillId="4" borderId="17" xfId="0" applyFont="1" applyFill="1" applyBorder="1" applyAlignment="1" applyProtection="1">
      <alignment horizontal="left" vertical="center"/>
      <protection hidden="1"/>
    </xf>
    <xf numFmtId="0" fontId="19" fillId="4" borderId="18" xfId="0" applyFont="1" applyFill="1" applyBorder="1" applyAlignment="1" applyProtection="1">
      <alignment horizontal="center" vertical="center"/>
      <protection hidden="1"/>
    </xf>
    <xf numFmtId="0" fontId="19" fillId="4" borderId="16" xfId="0" applyFont="1" applyFill="1" applyBorder="1" applyAlignment="1">
      <alignment horizontal="left" vertical="center" wrapText="1"/>
    </xf>
    <xf numFmtId="0" fontId="24" fillId="4" borderId="17" xfId="0" applyFont="1" applyFill="1" applyBorder="1" applyAlignment="1" applyProtection="1">
      <alignment horizontal="center" vertical="center"/>
      <protection hidden="1"/>
    </xf>
    <xf numFmtId="0" fontId="19" fillId="4" borderId="16" xfId="13" applyNumberFormat="1" applyFont="1" applyFill="1" applyBorder="1" applyAlignment="1" applyProtection="1">
      <alignment horizontal="center" vertical="center" wrapText="1"/>
      <protection hidden="1"/>
    </xf>
    <xf numFmtId="1" fontId="24" fillId="4" borderId="19" xfId="5" applyNumberFormat="1" applyFont="1" applyFill="1" applyBorder="1" applyAlignment="1" applyProtection="1">
      <alignment horizontal="center" vertical="center" wrapText="1"/>
      <protection hidden="1"/>
    </xf>
    <xf numFmtId="165" fontId="26" fillId="4" borderId="16" xfId="0" applyNumberFormat="1" applyFont="1" applyFill="1" applyBorder="1" applyAlignment="1">
      <alignment horizontal="center" vertical="center"/>
    </xf>
    <xf numFmtId="0" fontId="19" fillId="4" borderId="20" xfId="13" applyNumberFormat="1" applyFont="1" applyFill="1" applyBorder="1" applyAlignment="1" applyProtection="1">
      <alignment horizontal="center" vertical="center" wrapText="1"/>
      <protection hidden="1"/>
    </xf>
    <xf numFmtId="0" fontId="24" fillId="4" borderId="14" xfId="0" applyFont="1" applyFill="1" applyBorder="1" applyAlignment="1" applyProtection="1">
      <alignment vertical="center" wrapText="1"/>
      <protection hidden="1"/>
    </xf>
    <xf numFmtId="0" fontId="18" fillId="4" borderId="15" xfId="0" applyFont="1" applyFill="1" applyBorder="1" applyAlignment="1" applyProtection="1">
      <alignment horizontal="center" vertical="center" wrapText="1"/>
      <protection hidden="1"/>
    </xf>
    <xf numFmtId="0" fontId="24" fillId="4" borderId="32" xfId="0" applyFont="1" applyFill="1" applyBorder="1" applyAlignment="1" applyProtection="1">
      <alignment horizontal="center" vertical="center"/>
      <protection hidden="1"/>
    </xf>
    <xf numFmtId="1" fontId="24" fillId="4" borderId="32" xfId="0" applyNumberFormat="1" applyFont="1" applyFill="1" applyBorder="1" applyAlignment="1" applyProtection="1">
      <alignment horizontal="center" vertical="center"/>
      <protection hidden="1"/>
    </xf>
    <xf numFmtId="0" fontId="25" fillId="9" borderId="18" xfId="0" applyFont="1" applyFill="1" applyBorder="1" applyAlignment="1" applyProtection="1">
      <alignment horizontal="center" vertical="center" wrapText="1"/>
      <protection hidden="1"/>
    </xf>
    <xf numFmtId="0" fontId="0" fillId="7" borderId="0" xfId="0" applyFill="1" applyAlignment="1">
      <alignment horizontal="left" vertical="center"/>
    </xf>
    <xf numFmtId="0" fontId="24" fillId="7" borderId="16" xfId="0" applyFont="1" applyFill="1" applyBorder="1" applyAlignment="1">
      <alignment horizontal="center" vertical="top" wrapText="1"/>
    </xf>
    <xf numFmtId="0" fontId="1" fillId="7" borderId="0" xfId="1" applyFill="1" applyAlignment="1">
      <alignment horizontal="left"/>
    </xf>
    <xf numFmtId="0" fontId="1" fillId="7" borderId="0" xfId="1" applyFill="1" applyAlignment="1"/>
    <xf numFmtId="0" fontId="23" fillId="7" borderId="2" xfId="1" applyFont="1" applyFill="1" applyBorder="1"/>
    <xf numFmtId="0" fontId="1" fillId="7" borderId="0" xfId="1" applyFill="1"/>
    <xf numFmtId="0" fontId="23" fillId="7" borderId="2" xfId="1" applyFont="1" applyFill="1" applyBorder="1" applyAlignment="1">
      <alignment horizontal="left" vertical="center"/>
    </xf>
    <xf numFmtId="0" fontId="1" fillId="7" borderId="0" xfId="1" applyFill="1" applyAlignment="1">
      <alignment horizontal="left" vertical="center"/>
    </xf>
    <xf numFmtId="0" fontId="30" fillId="7" borderId="16" xfId="1" applyFont="1" applyFill="1" applyBorder="1" applyAlignment="1">
      <alignment horizontal="left" vertical="top"/>
    </xf>
    <xf numFmtId="0" fontId="24" fillId="7" borderId="16" xfId="1" applyFont="1" applyFill="1" applyBorder="1" applyAlignment="1">
      <alignment horizontal="left" vertical="top" wrapText="1"/>
    </xf>
    <xf numFmtId="0" fontId="23" fillId="7" borderId="1" xfId="1" applyFont="1" applyFill="1" applyBorder="1"/>
    <xf numFmtId="0" fontId="30" fillId="7" borderId="0" xfId="1" applyFont="1" applyFill="1" applyAlignment="1">
      <alignment horizontal="left" vertical="top"/>
    </xf>
    <xf numFmtId="0" fontId="24" fillId="7" borderId="0" xfId="1" applyFont="1" applyFill="1" applyAlignment="1">
      <alignment horizontal="left" vertical="top" wrapText="1"/>
    </xf>
    <xf numFmtId="0" fontId="24" fillId="7" borderId="20" xfId="1" applyFont="1" applyFill="1" applyBorder="1" applyAlignment="1">
      <alignment horizontal="left" vertical="top" wrapText="1"/>
    </xf>
    <xf numFmtId="0" fontId="30" fillId="7" borderId="0" xfId="1" applyFont="1" applyFill="1" applyBorder="1" applyAlignment="1">
      <alignment horizontal="left" vertical="top"/>
    </xf>
    <xf numFmtId="0" fontId="24" fillId="7" borderId="0" xfId="1" applyFont="1" applyFill="1" applyBorder="1" applyAlignment="1">
      <alignment horizontal="left" vertical="top" wrapText="1"/>
    </xf>
    <xf numFmtId="0" fontId="24" fillId="7" borderId="21" xfId="1" applyFont="1" applyFill="1" applyBorder="1" applyAlignment="1">
      <alignment horizontal="left" vertical="center" wrapText="1"/>
    </xf>
    <xf numFmtId="0" fontId="23" fillId="7" borderId="1" xfId="1" applyFont="1" applyFill="1" applyBorder="1" applyAlignment="1">
      <alignment vertical="center"/>
    </xf>
    <xf numFmtId="0" fontId="1" fillId="7" borderId="0" xfId="1" applyFill="1" applyAlignment="1">
      <alignment vertical="center"/>
    </xf>
    <xf numFmtId="0" fontId="24" fillId="7" borderId="22" xfId="1" applyFont="1" applyFill="1" applyBorder="1" applyAlignment="1">
      <alignment horizontal="left" vertical="center" wrapText="1"/>
    </xf>
    <xf numFmtId="0" fontId="19" fillId="7" borderId="0" xfId="1" applyFont="1" applyFill="1" applyAlignment="1">
      <alignment horizontal="left" vertical="top"/>
    </xf>
    <xf numFmtId="0" fontId="19" fillId="7" borderId="0" xfId="1" applyFont="1" applyFill="1" applyAlignment="1">
      <alignment horizontal="left" vertical="top" wrapText="1"/>
    </xf>
    <xf numFmtId="0" fontId="19" fillId="7" borderId="0" xfId="1" applyNumberFormat="1" applyFont="1" applyFill="1" applyAlignment="1">
      <alignment horizontal="left" vertical="top" wrapText="1"/>
    </xf>
    <xf numFmtId="0" fontId="24" fillId="7" borderId="20" xfId="1" applyNumberFormat="1" applyFont="1" applyFill="1" applyBorder="1" applyAlignment="1">
      <alignment horizontal="left" vertical="top" wrapText="1"/>
    </xf>
    <xf numFmtId="0" fontId="24" fillId="7" borderId="21" xfId="1" applyNumberFormat="1" applyFont="1" applyFill="1" applyBorder="1" applyAlignment="1">
      <alignment horizontal="left" vertical="center" wrapText="1"/>
    </xf>
    <xf numFmtId="0" fontId="18" fillId="7" borderId="21" xfId="1" applyNumberFormat="1" applyFont="1" applyFill="1" applyBorder="1" applyAlignment="1">
      <alignment horizontal="left" vertical="center" wrapText="1"/>
    </xf>
    <xf numFmtId="0" fontId="24" fillId="7" borderId="1" xfId="1" applyFont="1" applyFill="1" applyBorder="1"/>
    <xf numFmtId="0" fontId="24" fillId="7" borderId="0" xfId="1" applyFont="1" applyFill="1"/>
    <xf numFmtId="0" fontId="24" fillId="7" borderId="0" xfId="1" applyFont="1" applyFill="1" applyAlignment="1">
      <alignment horizontal="left" vertical="top"/>
    </xf>
    <xf numFmtId="0" fontId="23" fillId="7" borderId="0" xfId="1" applyFont="1" applyFill="1"/>
    <xf numFmtId="0" fontId="1" fillId="0" borderId="0" xfId="1" applyAlignment="1"/>
    <xf numFmtId="0" fontId="29" fillId="0" borderId="0" xfId="1" applyFont="1" applyAlignment="1"/>
    <xf numFmtId="0" fontId="34" fillId="7" borderId="11" xfId="1" applyFont="1" applyFill="1" applyBorder="1" applyAlignment="1"/>
    <xf numFmtId="0" fontId="1" fillId="0" borderId="1" xfId="1" applyBorder="1" applyAlignment="1">
      <alignment horizontal="left" vertical="top"/>
    </xf>
    <xf numFmtId="0" fontId="1" fillId="0" borderId="2" xfId="1" applyBorder="1" applyAlignment="1">
      <alignment horizontal="left" vertical="top"/>
    </xf>
    <xf numFmtId="0" fontId="1" fillId="0" borderId="0" xfId="1" applyAlignment="1">
      <alignment horizontal="left" vertical="top"/>
    </xf>
    <xf numFmtId="0" fontId="42" fillId="3" borderId="13" xfId="1" applyFont="1" applyFill="1" applyBorder="1" applyAlignment="1" applyProtection="1">
      <alignment horizontal="right" vertical="top"/>
      <protection hidden="1"/>
    </xf>
    <xf numFmtId="0" fontId="31" fillId="0" borderId="0" xfId="0" applyFont="1" applyFill="1" applyBorder="1" applyAlignment="1" applyProtection="1">
      <alignment horizontal="left" vertical="center"/>
      <protection hidden="1"/>
    </xf>
    <xf numFmtId="0" fontId="44" fillId="0" borderId="0" xfId="0" applyFont="1" applyFill="1" applyBorder="1" applyAlignment="1" applyProtection="1">
      <alignment vertical="center"/>
      <protection hidden="1"/>
    </xf>
    <xf numFmtId="0" fontId="44" fillId="0" borderId="0" xfId="0" applyFont="1" applyFill="1" applyBorder="1" applyAlignment="1" applyProtection="1">
      <alignment horizontal="left" vertical="center"/>
      <protection hidden="1"/>
    </xf>
    <xf numFmtId="0" fontId="0" fillId="0" borderId="0" xfId="0" applyFill="1" applyBorder="1" applyAlignment="1" applyProtection="1">
      <alignment horizontal="left" vertical="top"/>
      <protection hidden="1"/>
    </xf>
    <xf numFmtId="0" fontId="2" fillId="0" borderId="0" xfId="0" applyFont="1" applyBorder="1" applyAlignment="1" applyProtection="1">
      <alignment horizontal="left" vertical="top" wrapText="1"/>
      <protection hidden="1"/>
    </xf>
    <xf numFmtId="0" fontId="0" fillId="0" borderId="0" xfId="0" applyFill="1" applyAlignment="1" applyProtection="1">
      <alignment horizontal="left" vertical="top"/>
      <protection hidden="1"/>
    </xf>
    <xf numFmtId="0" fontId="0" fillId="0" borderId="0" xfId="0"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0" fillId="0" borderId="0" xfId="0" applyFill="1" applyBorder="1" applyAlignment="1" applyProtection="1">
      <alignment horizontal="left" vertical="center"/>
      <protection hidden="1"/>
    </xf>
    <xf numFmtId="0" fontId="0" fillId="0" borderId="0" xfId="0" applyFill="1" applyAlignment="1" applyProtection="1">
      <alignment horizontal="left" vertical="center"/>
      <protection hidden="1"/>
    </xf>
    <xf numFmtId="0" fontId="0" fillId="0" borderId="0" xfId="0" applyFill="1" applyAlignment="1" applyProtection="1">
      <protection hidden="1"/>
    </xf>
    <xf numFmtId="0" fontId="19" fillId="4" borderId="18" xfId="0" applyFont="1" applyFill="1" applyBorder="1" applyAlignment="1" applyProtection="1">
      <alignment horizontal="left" vertical="center"/>
      <protection hidden="1"/>
    </xf>
    <xf numFmtId="0" fontId="19" fillId="0" borderId="18" xfId="0" applyFont="1" applyFill="1" applyBorder="1" applyAlignment="1" applyProtection="1">
      <alignment horizontal="left" vertical="center"/>
      <protection hidden="1"/>
    </xf>
    <xf numFmtId="0" fontId="19" fillId="15" borderId="18" xfId="0" applyFont="1" applyFill="1" applyBorder="1" applyAlignment="1" applyProtection="1">
      <alignment horizontal="left" vertical="center"/>
      <protection hidden="1"/>
    </xf>
    <xf numFmtId="0" fontId="23" fillId="0" borderId="0" xfId="0" applyFont="1" applyFill="1" applyAlignment="1" applyProtection="1">
      <alignment vertical="center" wrapText="1"/>
      <protection hidden="1"/>
    </xf>
    <xf numFmtId="0" fontId="23" fillId="0" borderId="0" xfId="0" applyFont="1" applyFill="1" applyBorder="1" applyAlignment="1" applyProtection="1">
      <alignment vertical="center"/>
      <protection hidden="1"/>
    </xf>
    <xf numFmtId="0" fontId="23" fillId="0" borderId="2" xfId="0" applyFont="1" applyFill="1" applyBorder="1" applyAlignment="1" applyProtection="1">
      <alignment vertical="center" wrapText="1"/>
      <protection hidden="1"/>
    </xf>
    <xf numFmtId="0" fontId="23" fillId="0" borderId="0" xfId="0" applyFont="1" applyFill="1" applyBorder="1" applyProtection="1">
      <protection hidden="1"/>
    </xf>
    <xf numFmtId="0" fontId="42" fillId="0" borderId="0" xfId="0" applyFont="1" applyBorder="1" applyAlignment="1" applyProtection="1">
      <alignment horizontal="center" vertical="center"/>
      <protection hidden="1"/>
    </xf>
    <xf numFmtId="0" fontId="23" fillId="0" borderId="10" xfId="0" applyFont="1" applyFill="1" applyBorder="1" applyAlignment="1" applyProtection="1">
      <alignment vertical="center" wrapText="1"/>
      <protection hidden="1"/>
    </xf>
    <xf numFmtId="0" fontId="23" fillId="0" borderId="0" xfId="0" applyFont="1" applyFill="1" applyProtection="1">
      <protection hidden="1"/>
    </xf>
    <xf numFmtId="0" fontId="23" fillId="0" borderId="2" xfId="0" applyFont="1" applyFill="1" applyBorder="1" applyProtection="1">
      <protection hidden="1"/>
    </xf>
    <xf numFmtId="0" fontId="23" fillId="0" borderId="3" xfId="0" applyFont="1" applyFill="1" applyBorder="1" applyProtection="1">
      <protection hidden="1"/>
    </xf>
    <xf numFmtId="0" fontId="23" fillId="0" borderId="0" xfId="0" applyFont="1" applyFill="1" applyBorder="1" applyAlignment="1" applyProtection="1">
      <alignment horizontal="center"/>
      <protection hidden="1"/>
    </xf>
    <xf numFmtId="0" fontId="24" fillId="0" borderId="0" xfId="0" applyFont="1" applyFill="1" applyBorder="1" applyAlignment="1" applyProtection="1">
      <alignment horizontal="left" vertical="center"/>
      <protection hidden="1"/>
    </xf>
    <xf numFmtId="0" fontId="23" fillId="0" borderId="0" xfId="0" applyFont="1" applyFill="1" applyBorder="1" applyAlignment="1" applyProtection="1">
      <alignment horizontal="center" vertical="center"/>
      <protection hidden="1"/>
    </xf>
    <xf numFmtId="0" fontId="23" fillId="0" borderId="0" xfId="0" applyFont="1" applyAlignment="1" applyProtection="1">
      <alignment vertical="center" wrapText="1"/>
      <protection hidden="1"/>
    </xf>
    <xf numFmtId="0" fontId="45" fillId="0" borderId="0" xfId="0" applyFont="1" applyFill="1" applyBorder="1" applyAlignment="1" applyProtection="1">
      <alignment horizontal="left" vertical="center"/>
      <protection hidden="1"/>
    </xf>
    <xf numFmtId="0" fontId="46" fillId="0" borderId="0" xfId="0" applyFont="1" applyFill="1" applyBorder="1" applyAlignment="1" applyProtection="1">
      <alignment horizontal="left" vertical="center"/>
      <protection hidden="1"/>
    </xf>
    <xf numFmtId="0" fontId="31" fillId="0" borderId="24" xfId="0" applyFont="1" applyFill="1" applyBorder="1" applyAlignment="1" applyProtection="1">
      <alignment horizontal="left" vertical="center"/>
      <protection hidden="1"/>
    </xf>
    <xf numFmtId="0" fontId="23" fillId="0" borderId="0" xfId="0" applyFont="1" applyAlignment="1" applyProtection="1">
      <alignment horizontal="center" vertical="center" wrapText="1"/>
      <protection hidden="1"/>
    </xf>
    <xf numFmtId="0" fontId="21" fillId="0" borderId="0" xfId="0" applyFont="1" applyFill="1" applyBorder="1" applyAlignment="1" applyProtection="1">
      <alignment vertical="center"/>
      <protection hidden="1"/>
    </xf>
    <xf numFmtId="0" fontId="37" fillId="0" borderId="0" xfId="0" applyFont="1" applyFill="1" applyBorder="1" applyAlignment="1" applyProtection="1">
      <alignment horizontal="center" vertical="center"/>
      <protection hidden="1"/>
    </xf>
    <xf numFmtId="0" fontId="37" fillId="0" borderId="0" xfId="0" applyFont="1" applyFill="1" applyBorder="1" applyProtection="1">
      <protection hidden="1"/>
    </xf>
    <xf numFmtId="0" fontId="37" fillId="0" borderId="0" xfId="0" applyFont="1" applyFill="1" applyProtection="1">
      <protection hidden="1"/>
    </xf>
    <xf numFmtId="0" fontId="47" fillId="0" borderId="0" xfId="0" applyFont="1" applyFill="1" applyBorder="1" applyAlignment="1" applyProtection="1">
      <alignment horizontal="left" vertical="center"/>
      <protection hidden="1"/>
    </xf>
    <xf numFmtId="0" fontId="25" fillId="9" borderId="17" xfId="0" applyFont="1" applyFill="1" applyBorder="1" applyAlignment="1" applyProtection="1">
      <alignment horizontal="left" vertical="center" wrapText="1"/>
      <protection hidden="1"/>
    </xf>
    <xf numFmtId="0" fontId="3" fillId="7" borderId="0" xfId="0" applyFont="1" applyFill="1" applyBorder="1" applyAlignment="1" applyProtection="1">
      <alignment horizontal="left"/>
      <protection hidden="1"/>
    </xf>
    <xf numFmtId="0" fontId="18" fillId="5" borderId="1" xfId="0" applyFont="1" applyFill="1" applyBorder="1" applyAlignment="1" applyProtection="1">
      <alignment horizontal="right" vertical="top" wrapText="1"/>
      <protection hidden="1"/>
    </xf>
    <xf numFmtId="0" fontId="9" fillId="7" borderId="0" xfId="0" applyFont="1" applyFill="1" applyBorder="1" applyAlignment="1" applyProtection="1">
      <alignment horizontal="left" vertical="top" wrapText="1"/>
      <protection locked="0"/>
    </xf>
    <xf numFmtId="0" fontId="11" fillId="0" borderId="0" xfId="0" applyFont="1" applyBorder="1" applyAlignment="1">
      <alignment vertical="top" wrapText="1"/>
    </xf>
    <xf numFmtId="0" fontId="0" fillId="0" borderId="0" xfId="0" applyAlignment="1">
      <alignment vertical="top"/>
    </xf>
    <xf numFmtId="0" fontId="18" fillId="5" borderId="12" xfId="0" applyFont="1" applyFill="1" applyBorder="1" applyAlignment="1" applyProtection="1">
      <alignment horizontal="right" vertical="top" wrapText="1"/>
      <protection hidden="1"/>
    </xf>
    <xf numFmtId="14" fontId="9" fillId="7" borderId="0" xfId="0" applyNumberFormat="1" applyFont="1" applyFill="1" applyBorder="1" applyAlignment="1" applyProtection="1">
      <alignment horizontal="left" vertical="top" wrapText="1"/>
      <protection locked="0"/>
    </xf>
    <xf numFmtId="0" fontId="24" fillId="0" borderId="15" xfId="0" applyFont="1" applyFill="1" applyBorder="1" applyAlignment="1" applyProtection="1">
      <alignment horizontal="left" vertical="center" wrapText="1"/>
      <protection hidden="1"/>
    </xf>
    <xf numFmtId="0" fontId="24" fillId="0" borderId="14" xfId="0" applyFont="1" applyFill="1" applyBorder="1" applyAlignment="1" applyProtection="1">
      <alignment horizontal="left" vertical="center" wrapText="1"/>
      <protection hidden="1"/>
    </xf>
    <xf numFmtId="0" fontId="24" fillId="0" borderId="14" xfId="0" applyFont="1" applyFill="1" applyBorder="1" applyAlignment="1" applyProtection="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 fillId="0" borderId="3" xfId="1" applyBorder="1"/>
    <xf numFmtId="0" fontId="1" fillId="0" borderId="1" xfId="1" applyFill="1" applyBorder="1" applyAlignment="1">
      <alignment horizontal="center" vertical="center"/>
    </xf>
    <xf numFmtId="0" fontId="21" fillId="0" borderId="2" xfId="1" applyFont="1" applyFill="1" applyBorder="1" applyAlignment="1" applyProtection="1">
      <alignment horizontal="left" vertical="center"/>
      <protection hidden="1"/>
    </xf>
    <xf numFmtId="164" fontId="21" fillId="0" borderId="4" xfId="1" applyNumberFormat="1" applyFont="1" applyFill="1" applyBorder="1" applyAlignment="1" applyProtection="1">
      <alignment horizontal="left" vertical="center"/>
      <protection hidden="1"/>
    </xf>
    <xf numFmtId="0" fontId="32" fillId="17" borderId="13" xfId="1" applyFont="1" applyFill="1" applyBorder="1" applyAlignment="1" applyProtection="1">
      <alignment horizontal="center" vertical="center"/>
      <protection hidden="1"/>
    </xf>
    <xf numFmtId="0" fontId="24" fillId="0" borderId="13" xfId="1" applyFont="1" applyBorder="1" applyAlignment="1" applyProtection="1">
      <alignment horizontal="right" vertical="center"/>
      <protection hidden="1"/>
    </xf>
    <xf numFmtId="0" fontId="24" fillId="0" borderId="13" xfId="1" applyFont="1" applyFill="1" applyBorder="1" applyAlignment="1" applyProtection="1">
      <alignment horizontal="left" vertical="center"/>
      <protection locked="0"/>
    </xf>
    <xf numFmtId="0" fontId="1" fillId="0" borderId="2" xfId="1" applyFill="1" applyBorder="1" applyAlignment="1">
      <alignment horizontal="center" vertical="center"/>
    </xf>
    <xf numFmtId="0" fontId="1" fillId="0" borderId="0" xfId="1" applyFill="1" applyAlignment="1">
      <alignment horizontal="center" vertical="center"/>
    </xf>
    <xf numFmtId="0" fontId="24" fillId="0" borderId="13" xfId="1" applyFont="1" applyFill="1" applyBorder="1" applyAlignment="1" applyProtection="1">
      <alignment horizontal="right" vertical="center"/>
      <protection hidden="1"/>
    </xf>
    <xf numFmtId="0" fontId="32" fillId="2" borderId="13" xfId="1" applyFont="1" applyFill="1" applyBorder="1" applyAlignment="1" applyProtection="1">
      <alignment horizontal="center" vertical="center"/>
      <protection hidden="1"/>
    </xf>
    <xf numFmtId="0" fontId="24" fillId="0" borderId="13" xfId="1" applyFont="1" applyBorder="1" applyAlignment="1" applyProtection="1">
      <alignment horizontal="right" vertical="center" wrapText="1"/>
      <protection hidden="1"/>
    </xf>
    <xf numFmtId="0" fontId="24" fillId="0" borderId="13" xfId="1" applyFont="1" applyFill="1" applyBorder="1" applyAlignment="1" applyProtection="1">
      <alignment horizontal="left" vertical="center" wrapText="1"/>
      <protection locked="0"/>
    </xf>
    <xf numFmtId="3" fontId="24" fillId="0" borderId="13" xfId="1" applyNumberFormat="1" applyFont="1" applyFill="1" applyBorder="1" applyAlignment="1" applyProtection="1">
      <alignment horizontal="left" vertical="center" wrapText="1"/>
      <protection locked="0"/>
    </xf>
    <xf numFmtId="3" fontId="24" fillId="0" borderId="13" xfId="1" applyNumberFormat="1" applyFont="1" applyFill="1" applyBorder="1" applyAlignment="1" applyProtection="1">
      <alignment horizontal="left" vertical="center"/>
      <protection locked="0"/>
    </xf>
    <xf numFmtId="0" fontId="40" fillId="0" borderId="13" xfId="1" applyFont="1" applyBorder="1" applyAlignment="1" applyProtection="1">
      <alignment horizontal="left" vertical="center"/>
      <protection locked="0"/>
    </xf>
    <xf numFmtId="0" fontId="1" fillId="0" borderId="1" xfId="1" applyBorder="1" applyAlignment="1">
      <alignment vertical="top"/>
    </xf>
    <xf numFmtId="0" fontId="1" fillId="0" borderId="2" xfId="1" applyBorder="1" applyAlignment="1">
      <alignment vertical="top"/>
    </xf>
    <xf numFmtId="0" fontId="19" fillId="0" borderId="13" xfId="1" applyFont="1" applyBorder="1" applyAlignment="1" applyProtection="1">
      <alignment horizontal="center" vertical="center" wrapText="1"/>
      <protection hidden="1"/>
    </xf>
    <xf numFmtId="0" fontId="3" fillId="0" borderId="7" xfId="0" applyFont="1" applyFill="1" applyBorder="1" applyAlignment="1" applyProtection="1">
      <alignment horizontal="left"/>
      <protection hidden="1"/>
    </xf>
    <xf numFmtId="0" fontId="24" fillId="7" borderId="20" xfId="0" applyFont="1" applyFill="1" applyBorder="1" applyAlignment="1">
      <alignment horizontal="left" vertical="top" wrapText="1"/>
    </xf>
    <xf numFmtId="0" fontId="24" fillId="7" borderId="16" xfId="0" applyFont="1" applyFill="1" applyBorder="1" applyAlignment="1">
      <alignment horizontal="left" vertical="top" wrapText="1"/>
    </xf>
    <xf numFmtId="0" fontId="24" fillId="7" borderId="22" xfId="0" applyFont="1" applyFill="1" applyBorder="1" applyAlignment="1">
      <alignment horizontal="left" vertical="center" wrapText="1"/>
    </xf>
    <xf numFmtId="0" fontId="24" fillId="7" borderId="22" xfId="0" applyFont="1" applyFill="1" applyBorder="1" applyAlignment="1">
      <alignment vertical="center" wrapText="1"/>
    </xf>
    <xf numFmtId="0" fontId="24" fillId="7" borderId="21" xfId="0" applyFont="1" applyFill="1" applyBorder="1" applyAlignment="1">
      <alignment horizontal="left" vertical="center" wrapText="1"/>
    </xf>
    <xf numFmtId="0" fontId="33" fillId="6" borderId="38" xfId="0" applyFont="1" applyFill="1" applyBorder="1" applyAlignment="1" applyProtection="1">
      <alignment vertical="center" wrapText="1"/>
      <protection hidden="1"/>
    </xf>
    <xf numFmtId="0" fontId="33" fillId="6" borderId="39" xfId="0" applyFont="1" applyFill="1" applyBorder="1" applyAlignment="1" applyProtection="1">
      <alignment vertical="center" wrapText="1"/>
      <protection hidden="1"/>
    </xf>
    <xf numFmtId="0" fontId="33" fillId="6" borderId="37" xfId="0" applyFont="1" applyFill="1" applyBorder="1" applyAlignment="1" applyProtection="1">
      <alignment vertical="center"/>
      <protection hidden="1"/>
    </xf>
    <xf numFmtId="0" fontId="33" fillId="6" borderId="38" xfId="0" applyFont="1" applyFill="1" applyBorder="1" applyAlignment="1" applyProtection="1">
      <alignment vertical="center"/>
      <protection hidden="1"/>
    </xf>
    <xf numFmtId="0" fontId="33" fillId="6" borderId="39" xfId="0" applyFont="1" applyFill="1" applyBorder="1" applyAlignment="1" applyProtection="1">
      <alignment vertical="center"/>
      <protection hidden="1"/>
    </xf>
    <xf numFmtId="14" fontId="9" fillId="0" borderId="10" xfId="0" applyNumberFormat="1" applyFont="1" applyFill="1" applyBorder="1" applyAlignment="1" applyProtection="1">
      <alignment horizontal="left" vertical="top" wrapText="1"/>
      <protection locked="0"/>
    </xf>
    <xf numFmtId="14" fontId="9" fillId="0" borderId="12" xfId="0" applyNumberFormat="1"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center"/>
      <protection hidden="1"/>
    </xf>
    <xf numFmtId="0" fontId="21" fillId="0" borderId="0" xfId="0" applyNumberFormat="1" applyFont="1" applyFill="1" applyBorder="1" applyAlignment="1" applyProtection="1">
      <alignment horizontal="left" vertical="center"/>
      <protection hidden="1"/>
    </xf>
    <xf numFmtId="164" fontId="21" fillId="0" borderId="0" xfId="0" applyNumberFormat="1" applyFont="1" applyFill="1" applyBorder="1" applyAlignment="1" applyProtection="1">
      <alignment horizontal="left" vertical="center"/>
      <protection hidden="1"/>
    </xf>
    <xf numFmtId="0" fontId="9" fillId="0" borderId="12" xfId="0" applyFont="1" applyFill="1" applyBorder="1" applyAlignment="1" applyProtection="1">
      <alignment vertical="top" wrapText="1"/>
      <protection locked="0"/>
    </xf>
    <xf numFmtId="0" fontId="23" fillId="7" borderId="1" xfId="1" applyFont="1" applyFill="1" applyBorder="1" applyAlignment="1">
      <alignment horizontal="left" vertical="center"/>
    </xf>
    <xf numFmtId="166" fontId="19" fillId="0" borderId="20" xfId="13" applyNumberFormat="1" applyFont="1" applyFill="1" applyBorder="1" applyAlignment="1" applyProtection="1">
      <alignment horizontal="center" vertical="center" wrapText="1"/>
      <protection hidden="1"/>
    </xf>
    <xf numFmtId="0" fontId="24" fillId="0" borderId="15" xfId="0" applyFont="1" applyFill="1" applyBorder="1" applyAlignment="1" applyProtection="1">
      <alignment horizontal="center" vertical="center" wrapText="1"/>
      <protection locked="0"/>
    </xf>
    <xf numFmtId="0" fontId="36" fillId="8" borderId="36" xfId="0" applyFont="1" applyFill="1" applyBorder="1" applyAlignment="1" applyProtection="1">
      <alignment horizontal="left" vertical="center" wrapText="1"/>
      <protection hidden="1"/>
    </xf>
    <xf numFmtId="0" fontId="24" fillId="4" borderId="36" xfId="5" applyNumberFormat="1" applyFont="1" applyFill="1" applyBorder="1" applyAlignment="1" applyProtection="1">
      <alignment horizontal="center" vertical="center" wrapText="1"/>
      <protection hidden="1"/>
    </xf>
    <xf numFmtId="0" fontId="24" fillId="4" borderId="36" xfId="0" applyFont="1" applyFill="1" applyBorder="1" applyAlignment="1" applyProtection="1">
      <alignment horizontal="left" vertical="top" wrapText="1"/>
      <protection hidden="1"/>
    </xf>
    <xf numFmtId="0" fontId="24" fillId="4" borderId="36" xfId="0" applyNumberFormat="1" applyFont="1" applyFill="1" applyBorder="1" applyAlignment="1" applyProtection="1">
      <alignment horizontal="left" vertical="top" wrapText="1"/>
      <protection hidden="1"/>
    </xf>
    <xf numFmtId="0" fontId="36" fillId="4" borderId="15" xfId="0" applyFont="1" applyFill="1" applyBorder="1" applyAlignment="1" applyProtection="1">
      <alignment horizontal="left" vertical="center" wrapText="1" readingOrder="1"/>
      <protection hidden="1"/>
    </xf>
    <xf numFmtId="0" fontId="24" fillId="4" borderId="14" xfId="11" applyFont="1" applyFill="1" applyBorder="1" applyAlignment="1" applyProtection="1">
      <alignment horizontal="center" vertical="center" wrapText="1"/>
      <protection hidden="1"/>
    </xf>
    <xf numFmtId="0" fontId="24" fillId="4" borderId="15" xfId="5" applyNumberFormat="1" applyFont="1" applyFill="1" applyBorder="1" applyAlignment="1" applyProtection="1">
      <alignment horizontal="center" vertical="center" wrapText="1"/>
      <protection hidden="1"/>
    </xf>
    <xf numFmtId="0" fontId="24" fillId="4" borderId="15" xfId="0" applyFont="1" applyFill="1" applyBorder="1" applyAlignment="1" applyProtection="1">
      <alignment horizontal="left" vertical="top" wrapText="1"/>
      <protection hidden="1"/>
    </xf>
    <xf numFmtId="0" fontId="24" fillId="4" borderId="15" xfId="0" applyNumberFormat="1" applyFont="1" applyFill="1" applyBorder="1" applyAlignment="1" applyProtection="1">
      <alignment horizontal="left" vertical="top" wrapText="1"/>
      <protection hidden="1"/>
    </xf>
    <xf numFmtId="0" fontId="24" fillId="8" borderId="32" xfId="11" applyFont="1" applyFill="1" applyBorder="1" applyAlignment="1" applyProtection="1">
      <alignment horizontal="center" vertical="center" wrapText="1"/>
      <protection hidden="1"/>
    </xf>
    <xf numFmtId="0" fontId="24" fillId="8" borderId="32" xfId="5" applyNumberFormat="1" applyFont="1" applyFill="1" applyBorder="1" applyAlignment="1" applyProtection="1">
      <alignment horizontal="center" vertical="center" wrapText="1"/>
      <protection hidden="1"/>
    </xf>
    <xf numFmtId="0" fontId="24" fillId="8" borderId="32" xfId="0" applyFont="1" applyFill="1" applyBorder="1" applyAlignment="1" applyProtection="1">
      <alignment horizontal="left" vertical="top" wrapText="1"/>
      <protection hidden="1"/>
    </xf>
    <xf numFmtId="0" fontId="24" fillId="8" borderId="15" xfId="0" applyFont="1" applyFill="1" applyBorder="1" applyAlignment="1" applyProtection="1">
      <alignment horizontal="center" vertical="center" wrapText="1"/>
      <protection hidden="1"/>
    </xf>
    <xf numFmtId="0" fontId="24" fillId="8" borderId="32" xfId="0" applyNumberFormat="1" applyFont="1" applyFill="1" applyBorder="1" applyAlignment="1" applyProtection="1">
      <alignment horizontal="left" vertical="top" wrapText="1"/>
      <protection hidden="1"/>
    </xf>
    <xf numFmtId="0" fontId="24" fillId="8" borderId="14" xfId="0" applyFont="1" applyFill="1" applyBorder="1" applyAlignment="1" applyProtection="1">
      <alignment horizontal="left" vertical="top" wrapText="1"/>
      <protection hidden="1"/>
    </xf>
    <xf numFmtId="0" fontId="36" fillId="8" borderId="41" xfId="0" applyFont="1" applyFill="1" applyBorder="1" applyAlignment="1" applyProtection="1">
      <alignment horizontal="left" vertical="center" wrapText="1" readingOrder="1"/>
      <protection hidden="1"/>
    </xf>
    <xf numFmtId="166" fontId="24" fillId="8" borderId="14" xfId="0" applyNumberFormat="1" applyFont="1" applyFill="1" applyBorder="1" applyAlignment="1" applyProtection="1">
      <alignment horizontal="center" vertical="center" wrapText="1"/>
      <protection hidden="1"/>
    </xf>
    <xf numFmtId="0" fontId="24" fillId="8" borderId="14" xfId="11" applyFont="1" applyFill="1" applyBorder="1" applyAlignment="1" applyProtection="1">
      <alignment horizontal="left" vertical="center" wrapText="1"/>
      <protection hidden="1"/>
    </xf>
    <xf numFmtId="0" fontId="19" fillId="8" borderId="14" xfId="0" applyFont="1" applyFill="1" applyBorder="1" applyAlignment="1" applyProtection="1">
      <alignment horizontal="center" vertical="center" wrapText="1"/>
      <protection hidden="1"/>
    </xf>
    <xf numFmtId="0" fontId="24" fillId="8" borderId="14" xfId="11" applyFont="1" applyFill="1" applyBorder="1" applyAlignment="1" applyProtection="1">
      <alignment horizontal="center" vertical="center" wrapText="1"/>
      <protection hidden="1"/>
    </xf>
    <xf numFmtId="0" fontId="24" fillId="8" borderId="14" xfId="0" applyFont="1" applyFill="1" applyBorder="1" applyAlignment="1" applyProtection="1">
      <alignment vertical="center" wrapText="1"/>
      <protection hidden="1"/>
    </xf>
    <xf numFmtId="0" fontId="24" fillId="8" borderId="14" xfId="5" applyNumberFormat="1" applyFont="1" applyFill="1" applyBorder="1" applyAlignment="1" applyProtection="1">
      <alignment horizontal="center" vertical="center" wrapText="1"/>
      <protection hidden="1"/>
    </xf>
    <xf numFmtId="0" fontId="24" fillId="8" borderId="14" xfId="0" applyNumberFormat="1" applyFont="1" applyFill="1" applyBorder="1" applyAlignment="1" applyProtection="1">
      <alignment horizontal="left" vertical="top" wrapText="1"/>
      <protection hidden="1"/>
    </xf>
    <xf numFmtId="0" fontId="9" fillId="0" borderId="0" xfId="0" applyFont="1" applyAlignment="1" applyProtection="1">
      <alignment horizontal="left" vertical="center"/>
      <protection hidden="1"/>
    </xf>
    <xf numFmtId="0" fontId="24" fillId="0" borderId="13" xfId="0" applyFont="1" applyBorder="1" applyAlignment="1" applyProtection="1">
      <alignment horizontal="left" vertical="top" wrapText="1"/>
      <protection locked="0"/>
    </xf>
    <xf numFmtId="0" fontId="24" fillId="0" borderId="13" xfId="5" applyFont="1" applyBorder="1" applyAlignment="1" applyProtection="1">
      <alignment horizontal="left" vertical="top" wrapText="1"/>
      <protection locked="0"/>
    </xf>
    <xf numFmtId="0" fontId="24" fillId="0" borderId="13" xfId="11" applyFont="1" applyBorder="1" applyAlignment="1" applyProtection="1">
      <alignment horizontal="left" vertical="top" wrapText="1"/>
      <protection locked="0"/>
    </xf>
    <xf numFmtId="0" fontId="42" fillId="3" borderId="61" xfId="1" applyFont="1" applyFill="1" applyBorder="1" applyAlignment="1" applyProtection="1">
      <alignment horizontal="right" vertical="top" wrapText="1"/>
      <protection hidden="1"/>
    </xf>
    <xf numFmtId="0" fontId="28" fillId="0" borderId="61" xfId="5" applyFont="1" applyBorder="1" applyAlignment="1" applyProtection="1">
      <alignment horizontal="left" vertical="top" wrapText="1"/>
      <protection locked="0"/>
    </xf>
    <xf numFmtId="0" fontId="1" fillId="0" borderId="16" xfId="1" applyFont="1" applyBorder="1" applyAlignment="1">
      <alignment vertical="top" wrapText="1"/>
    </xf>
    <xf numFmtId="0" fontId="1" fillId="0" borderId="16" xfId="1" applyFont="1" applyBorder="1"/>
    <xf numFmtId="0" fontId="1" fillId="7" borderId="16" xfId="0" applyFont="1" applyFill="1" applyBorder="1" applyAlignment="1">
      <alignment vertical="top"/>
    </xf>
    <xf numFmtId="0" fontId="1" fillId="7" borderId="0" xfId="0" applyFont="1" applyFill="1"/>
    <xf numFmtId="0" fontId="2" fillId="0" borderId="53" xfId="0" applyFont="1" applyBorder="1" applyAlignment="1" applyProtection="1">
      <alignment horizontal="left" vertical="center" wrapText="1"/>
      <protection hidden="1"/>
    </xf>
    <xf numFmtId="0" fontId="2" fillId="0" borderId="56" xfId="0" applyFont="1" applyBorder="1" applyAlignment="1" applyProtection="1">
      <alignment horizontal="left" vertical="center"/>
      <protection hidden="1"/>
    </xf>
    <xf numFmtId="0" fontId="2" fillId="0" borderId="58" xfId="0" applyFont="1" applyBorder="1" applyAlignment="1" applyProtection="1">
      <alignment horizontal="left" vertical="center"/>
      <protection hidden="1"/>
    </xf>
    <xf numFmtId="0" fontId="1" fillId="0" borderId="0" xfId="0" applyFont="1" applyAlignment="1" applyProtection="1">
      <alignment horizontal="center"/>
      <protection hidden="1"/>
    </xf>
    <xf numFmtId="0" fontId="2" fillId="0" borderId="16" xfId="0" applyFont="1" applyBorder="1" applyAlignment="1" applyProtection="1">
      <alignment horizontal="left" vertical="center" wrapText="1"/>
      <protection hidden="1"/>
    </xf>
    <xf numFmtId="0" fontId="30" fillId="7" borderId="16" xfId="0" applyFont="1" applyFill="1" applyBorder="1" applyAlignment="1">
      <alignment horizontal="left" vertical="top"/>
    </xf>
    <xf numFmtId="0" fontId="49" fillId="7" borderId="0" xfId="0" applyFont="1" applyFill="1"/>
    <xf numFmtId="0" fontId="50" fillId="7" borderId="16" xfId="0" applyFont="1" applyFill="1" applyBorder="1" applyAlignment="1">
      <alignment vertical="top"/>
    </xf>
    <xf numFmtId="0" fontId="1" fillId="7" borderId="16" xfId="0" applyFont="1" applyFill="1" applyBorder="1"/>
    <xf numFmtId="0" fontId="24" fillId="7" borderId="16" xfId="0" applyFont="1" applyFill="1" applyBorder="1" applyAlignment="1">
      <alignment horizontal="left" vertical="top" wrapText="1"/>
    </xf>
    <xf numFmtId="0" fontId="9" fillId="7" borderId="16" xfId="0" applyFont="1" applyFill="1" applyBorder="1" applyAlignment="1">
      <alignment vertical="top"/>
    </xf>
    <xf numFmtId="0" fontId="29" fillId="7" borderId="25" xfId="0" applyFont="1" applyFill="1" applyBorder="1" applyAlignment="1" applyProtection="1">
      <alignment horizontal="left" vertical="top" wrapText="1"/>
    </xf>
    <xf numFmtId="0" fontId="23" fillId="7" borderId="0" xfId="0" applyFont="1" applyFill="1" applyAlignment="1">
      <alignment horizontal="left" vertical="top"/>
    </xf>
    <xf numFmtId="0" fontId="19" fillId="7" borderId="16" xfId="1" applyFont="1" applyFill="1" applyBorder="1" applyAlignment="1">
      <alignment vertical="center"/>
    </xf>
    <xf numFmtId="0" fontId="9" fillId="7" borderId="16" xfId="0" applyFont="1" applyFill="1" applyBorder="1" applyAlignment="1"/>
    <xf numFmtId="0" fontId="24" fillId="7" borderId="20" xfId="0" applyFont="1" applyFill="1" applyBorder="1" applyAlignment="1">
      <alignment horizontal="left" vertical="top" wrapText="1"/>
    </xf>
    <xf numFmtId="0" fontId="9" fillId="7" borderId="20" xfId="0" applyFont="1" applyFill="1" applyBorder="1" applyAlignment="1">
      <alignment vertical="top"/>
    </xf>
    <xf numFmtId="0" fontId="34" fillId="7" borderId="25" xfId="0" applyFont="1" applyFill="1" applyBorder="1" applyAlignment="1">
      <alignment horizontal="left" vertical="center"/>
    </xf>
    <xf numFmtId="0" fontId="29" fillId="7" borderId="0" xfId="0" applyFont="1" applyFill="1" applyBorder="1" applyAlignment="1">
      <alignment horizontal="left" vertical="center"/>
    </xf>
    <xf numFmtId="0" fontId="30" fillId="7" borderId="18" xfId="0" applyFont="1" applyFill="1" applyBorder="1" applyAlignment="1">
      <alignment horizontal="left" vertical="center"/>
    </xf>
    <xf numFmtId="0" fontId="24" fillId="7" borderId="45" xfId="0" applyFont="1" applyFill="1" applyBorder="1" applyAlignment="1">
      <alignment horizontal="center"/>
    </xf>
    <xf numFmtId="0" fontId="24" fillId="7" borderId="18" xfId="0" applyFont="1" applyFill="1" applyBorder="1" applyAlignment="1">
      <alignment horizontal="center"/>
    </xf>
    <xf numFmtId="0" fontId="24" fillId="7" borderId="0" xfId="0" applyFont="1" applyFill="1" applyBorder="1" applyAlignment="1" applyProtection="1">
      <alignment horizontal="left" vertical="top" wrapText="1"/>
    </xf>
    <xf numFmtId="0" fontId="19" fillId="7" borderId="0" xfId="0" applyFont="1" applyFill="1" applyBorder="1" applyAlignment="1" applyProtection="1">
      <alignment horizontal="left" vertical="top" wrapText="1"/>
    </xf>
    <xf numFmtId="0" fontId="29" fillId="7" borderId="0" xfId="0" applyFont="1" applyFill="1" applyAlignment="1">
      <alignment horizontal="left" vertical="top" wrapText="1"/>
    </xf>
    <xf numFmtId="0" fontId="0" fillId="7" borderId="0" xfId="0" applyFill="1" applyAlignment="1">
      <alignment horizontal="left" vertical="top"/>
    </xf>
    <xf numFmtId="0" fontId="0" fillId="0" borderId="0" xfId="0" applyAlignment="1">
      <alignment horizontal="left"/>
    </xf>
    <xf numFmtId="0" fontId="24" fillId="7" borderId="16" xfId="0" applyFont="1" applyFill="1" applyBorder="1" applyAlignment="1">
      <alignment horizontal="left" vertical="center" wrapText="1"/>
    </xf>
    <xf numFmtId="0" fontId="24" fillId="7" borderId="46" xfId="0" applyFont="1" applyFill="1" applyBorder="1" applyAlignment="1">
      <alignment horizontal="left" vertical="top" wrapText="1"/>
    </xf>
    <xf numFmtId="0" fontId="24" fillId="7" borderId="23" xfId="0" applyFont="1" applyFill="1" applyBorder="1" applyAlignment="1">
      <alignment horizontal="left" vertical="top" wrapText="1"/>
    </xf>
    <xf numFmtId="0" fontId="24" fillId="7" borderId="20" xfId="0" applyFont="1" applyFill="1" applyBorder="1" applyAlignment="1">
      <alignment horizontal="center" vertical="top" wrapText="1"/>
    </xf>
    <xf numFmtId="0" fontId="24" fillId="7" borderId="22" xfId="0" applyFont="1" applyFill="1" applyBorder="1" applyAlignment="1">
      <alignment horizontal="center" vertical="top" wrapText="1"/>
    </xf>
    <xf numFmtId="0" fontId="18" fillId="7" borderId="46" xfId="0" applyFont="1" applyFill="1" applyBorder="1" applyAlignment="1">
      <alignment horizontal="left" vertical="top" wrapText="1"/>
    </xf>
    <xf numFmtId="0" fontId="18" fillId="7" borderId="23" xfId="0" applyFont="1" applyFill="1" applyBorder="1" applyAlignment="1">
      <alignment horizontal="left" vertical="top" wrapText="1"/>
    </xf>
    <xf numFmtId="0" fontId="30" fillId="7" borderId="16" xfId="0" applyFont="1" applyFill="1" applyBorder="1" applyAlignment="1">
      <alignment horizontal="left" vertical="top"/>
    </xf>
    <xf numFmtId="0" fontId="1" fillId="7" borderId="20" xfId="0" applyFont="1" applyFill="1" applyBorder="1" applyAlignment="1">
      <alignment vertical="top" wrapText="1"/>
    </xf>
    <xf numFmtId="0" fontId="1" fillId="0" borderId="21" xfId="0" applyFont="1" applyBorder="1" applyAlignment="1">
      <alignment vertical="top"/>
    </xf>
    <xf numFmtId="0" fontId="1" fillId="0" borderId="22" xfId="0" applyFont="1" applyBorder="1" applyAlignment="1">
      <alignment vertical="top"/>
    </xf>
    <xf numFmtId="0" fontId="1" fillId="0" borderId="0" xfId="1" applyAlignment="1">
      <alignment horizontal="left"/>
    </xf>
    <xf numFmtId="0" fontId="29" fillId="0" borderId="0" xfId="1" applyFont="1" applyAlignment="1">
      <alignment horizontal="left" wrapText="1"/>
    </xf>
    <xf numFmtId="0" fontId="29" fillId="0" borderId="0" xfId="1" applyFont="1" applyAlignment="1">
      <alignment horizontal="left"/>
    </xf>
    <xf numFmtId="0" fontId="34" fillId="7" borderId="0" xfId="1" applyFont="1" applyFill="1" applyAlignment="1">
      <alignment horizontal="left"/>
    </xf>
    <xf numFmtId="0" fontId="24" fillId="7" borderId="0" xfId="1" applyFont="1" applyFill="1" applyAlignment="1">
      <alignment horizontal="left"/>
    </xf>
    <xf numFmtId="0" fontId="24" fillId="7" borderId="11" xfId="1" applyFont="1" applyFill="1" applyBorder="1" applyAlignment="1">
      <alignment horizontal="left"/>
    </xf>
    <xf numFmtId="0" fontId="24" fillId="7" borderId="7" xfId="1" applyFont="1" applyFill="1" applyBorder="1" applyAlignment="1">
      <alignment horizontal="left"/>
    </xf>
    <xf numFmtId="0" fontId="24" fillId="7" borderId="47" xfId="1" applyFont="1" applyFill="1" applyBorder="1" applyAlignment="1">
      <alignment horizontal="left"/>
    </xf>
    <xf numFmtId="0" fontId="30" fillId="7" borderId="20" xfId="1" applyFont="1" applyFill="1" applyBorder="1" applyAlignment="1">
      <alignment horizontal="left" vertical="top"/>
    </xf>
    <xf numFmtId="0" fontId="30" fillId="7" borderId="21" xfId="1" applyFont="1" applyFill="1" applyBorder="1" applyAlignment="1">
      <alignment horizontal="left" vertical="top"/>
    </xf>
    <xf numFmtId="0" fontId="30" fillId="7" borderId="22" xfId="1" applyFont="1" applyFill="1" applyBorder="1" applyAlignment="1">
      <alignment horizontal="left" vertical="top"/>
    </xf>
    <xf numFmtId="0" fontId="41" fillId="7" borderId="11" xfId="1" applyFont="1" applyFill="1" applyBorder="1" applyAlignment="1">
      <alignment horizontal="left"/>
    </xf>
    <xf numFmtId="0" fontId="24" fillId="7" borderId="0" xfId="1" applyFont="1" applyFill="1" applyAlignment="1">
      <alignment horizontal="left" wrapText="1"/>
    </xf>
    <xf numFmtId="0" fontId="24" fillId="7" borderId="11" xfId="1" applyFont="1" applyFill="1" applyBorder="1" applyAlignment="1">
      <alignment horizontal="left" wrapText="1"/>
    </xf>
    <xf numFmtId="0" fontId="34" fillId="7" borderId="3" xfId="1" applyFont="1" applyFill="1" applyBorder="1" applyAlignment="1">
      <alignment horizontal="left" vertical="center"/>
    </xf>
    <xf numFmtId="0" fontId="29" fillId="7" borderId="1" xfId="1" applyFont="1" applyFill="1" applyBorder="1" applyAlignment="1">
      <alignment horizontal="left" vertical="center"/>
    </xf>
    <xf numFmtId="0" fontId="30" fillId="7" borderId="20" xfId="1" applyFont="1" applyFill="1" applyBorder="1" applyAlignment="1">
      <alignment horizontal="center" vertical="top"/>
    </xf>
    <xf numFmtId="0" fontId="30" fillId="7" borderId="21" xfId="1" applyFont="1" applyFill="1" applyBorder="1" applyAlignment="1">
      <alignment horizontal="center" vertical="top"/>
    </xf>
    <xf numFmtId="0" fontId="30" fillId="7" borderId="22" xfId="1" applyFont="1" applyFill="1" applyBorder="1" applyAlignment="1">
      <alignment horizontal="center" vertical="top"/>
    </xf>
    <xf numFmtId="0" fontId="24" fillId="7" borderId="52" xfId="1" applyFont="1" applyFill="1" applyBorder="1" applyAlignment="1">
      <alignment horizontal="left" vertical="center" wrapText="1"/>
    </xf>
    <xf numFmtId="0" fontId="24" fillId="7" borderId="52" xfId="1" applyFont="1" applyFill="1" applyBorder="1" applyAlignment="1">
      <alignment horizontal="left" vertical="center"/>
    </xf>
    <xf numFmtId="0" fontId="29" fillId="0" borderId="0" xfId="1" applyFont="1" applyFill="1" applyBorder="1" applyAlignment="1" applyProtection="1">
      <alignment horizontal="left" vertical="top" wrapText="1"/>
      <protection hidden="1"/>
    </xf>
    <xf numFmtId="0" fontId="29" fillId="0" borderId="0" xfId="1" applyFont="1" applyFill="1" applyBorder="1" applyAlignment="1" applyProtection="1">
      <alignment horizontal="left" vertical="top"/>
      <protection hidden="1"/>
    </xf>
    <xf numFmtId="0" fontId="42" fillId="3" borderId="16" xfId="1" applyFont="1" applyFill="1" applyBorder="1" applyAlignment="1" applyProtection="1">
      <alignment horizontal="right" vertical="top" wrapText="1"/>
      <protection hidden="1"/>
    </xf>
    <xf numFmtId="0" fontId="1" fillId="0" borderId="16" xfId="0" applyFont="1" applyBorder="1"/>
    <xf numFmtId="0" fontId="13" fillId="0" borderId="0" xfId="0" applyFont="1" applyFill="1" applyBorder="1" applyAlignment="1" applyProtection="1">
      <alignment horizontal="left"/>
      <protection hidden="1"/>
    </xf>
    <xf numFmtId="0" fontId="48" fillId="0" borderId="51" xfId="0" applyFont="1" applyFill="1" applyBorder="1" applyAlignment="1" applyProtection="1">
      <alignment horizontal="left" vertical="top"/>
      <protection hidden="1"/>
    </xf>
    <xf numFmtId="0" fontId="33" fillId="6" borderId="33" xfId="0" applyFont="1" applyFill="1" applyBorder="1" applyAlignment="1" applyProtection="1">
      <alignment horizontal="left" vertical="center" wrapText="1"/>
      <protection hidden="1"/>
    </xf>
    <xf numFmtId="0" fontId="33" fillId="6" borderId="34" xfId="0" applyFont="1" applyFill="1" applyBorder="1" applyAlignment="1" applyProtection="1">
      <alignment horizontal="left" vertical="center" wrapText="1"/>
      <protection hidden="1"/>
    </xf>
    <xf numFmtId="0" fontId="3" fillId="0" borderId="9" xfId="0" applyFont="1" applyFill="1" applyBorder="1" applyAlignment="1" applyProtection="1">
      <alignment horizontal="left" vertical="center"/>
      <protection hidden="1"/>
    </xf>
    <xf numFmtId="0" fontId="3" fillId="0" borderId="7" xfId="0" applyFont="1" applyFill="1" applyBorder="1" applyAlignment="1" applyProtection="1">
      <alignment horizontal="left" vertical="center"/>
      <protection hidden="1"/>
    </xf>
    <xf numFmtId="0" fontId="33" fillId="16" borderId="33" xfId="0" applyNumberFormat="1" applyFont="1" applyFill="1" applyBorder="1" applyAlignment="1" applyProtection="1">
      <alignment horizontal="left" vertical="center" wrapText="1"/>
      <protection hidden="1"/>
    </xf>
    <xf numFmtId="0" fontId="33" fillId="16" borderId="34" xfId="0" applyNumberFormat="1" applyFont="1" applyFill="1" applyBorder="1" applyAlignment="1" applyProtection="1">
      <alignment horizontal="left" vertical="center" wrapText="1"/>
      <protection hidden="1"/>
    </xf>
    <xf numFmtId="0" fontId="33" fillId="16" borderId="35" xfId="0" applyNumberFormat="1" applyFont="1" applyFill="1" applyBorder="1" applyAlignment="1" applyProtection="1">
      <alignment horizontal="left" vertical="center" wrapText="1"/>
      <protection hidden="1"/>
    </xf>
    <xf numFmtId="0" fontId="33" fillId="6" borderId="37" xfId="0" applyFont="1" applyFill="1" applyBorder="1" applyAlignment="1" applyProtection="1">
      <alignment horizontal="left" vertical="center" wrapText="1"/>
      <protection hidden="1"/>
    </xf>
    <xf numFmtId="0" fontId="33" fillId="6" borderId="38" xfId="0" applyFont="1" applyFill="1" applyBorder="1" applyAlignment="1" applyProtection="1">
      <alignment horizontal="left" vertical="center" wrapText="1"/>
      <protection hidden="1"/>
    </xf>
    <xf numFmtId="0" fontId="19" fillId="4" borderId="0" xfId="0" applyFont="1" applyFill="1" applyBorder="1" applyAlignment="1" applyProtection="1">
      <alignment horizontal="left" vertical="center" wrapText="1"/>
      <protection hidden="1"/>
    </xf>
    <xf numFmtId="0" fontId="19" fillId="4" borderId="7" xfId="0" applyFont="1" applyFill="1" applyBorder="1" applyAlignment="1" applyProtection="1">
      <alignment horizontal="left" vertical="center" wrapText="1"/>
      <protection hidden="1"/>
    </xf>
    <xf numFmtId="0" fontId="48" fillId="0" borderId="0" xfId="0" applyFont="1" applyFill="1" applyBorder="1" applyAlignment="1" applyProtection="1">
      <alignment horizontal="left" vertical="top"/>
      <protection hidden="1"/>
    </xf>
    <xf numFmtId="0" fontId="33" fillId="12" borderId="33" xfId="0" applyNumberFormat="1" applyFont="1" applyFill="1" applyBorder="1" applyAlignment="1" applyProtection="1">
      <alignment horizontal="left" vertical="center" wrapText="1"/>
      <protection hidden="1"/>
    </xf>
    <xf numFmtId="0" fontId="33" fillId="12" borderId="34" xfId="0" applyNumberFormat="1" applyFont="1" applyFill="1" applyBorder="1" applyAlignment="1" applyProtection="1">
      <alignment horizontal="left" vertical="center" wrapText="1"/>
      <protection hidden="1"/>
    </xf>
    <xf numFmtId="0" fontId="33" fillId="6" borderId="33" xfId="0" applyNumberFormat="1" applyFont="1" applyFill="1" applyBorder="1" applyAlignment="1" applyProtection="1">
      <alignment horizontal="left" vertical="center" wrapText="1"/>
      <protection hidden="1"/>
    </xf>
    <xf numFmtId="0" fontId="33" fillId="6" borderId="34" xfId="0" applyNumberFormat="1" applyFont="1" applyFill="1" applyBorder="1" applyAlignment="1" applyProtection="1">
      <alignment horizontal="left" vertical="center" wrapText="1"/>
      <protection hidden="1"/>
    </xf>
    <xf numFmtId="0" fontId="36" fillId="8" borderId="36" xfId="0" applyFont="1" applyFill="1" applyBorder="1" applyAlignment="1" applyProtection="1">
      <alignment horizontal="left" vertical="center" wrapText="1"/>
      <protection hidden="1"/>
    </xf>
    <xf numFmtId="2" fontId="19" fillId="0" borderId="13" xfId="1" applyNumberFormat="1" applyFont="1" applyBorder="1" applyAlignment="1" applyProtection="1">
      <alignment horizontal="center" vertical="center"/>
      <protection hidden="1"/>
    </xf>
    <xf numFmtId="0" fontId="19" fillId="4" borderId="13" xfId="1" applyFont="1" applyFill="1" applyBorder="1" applyAlignment="1" applyProtection="1">
      <alignment horizontal="left" vertical="center" wrapText="1"/>
      <protection hidden="1"/>
    </xf>
    <xf numFmtId="0" fontId="19" fillId="4" borderId="13" xfId="1" applyFont="1" applyFill="1" applyBorder="1" applyAlignment="1" applyProtection="1">
      <alignment horizontal="left" vertical="center"/>
      <protection hidden="1"/>
    </xf>
    <xf numFmtId="0" fontId="28" fillId="0" borderId="13" xfId="1" applyFont="1" applyBorder="1" applyAlignment="1" applyProtection="1">
      <alignment horizontal="left" vertical="top" wrapText="1"/>
      <protection hidden="1"/>
    </xf>
    <xf numFmtId="0" fontId="19" fillId="0" borderId="13" xfId="1" applyFont="1" applyBorder="1" applyAlignment="1" applyProtection="1">
      <alignment horizontal="center" vertical="center"/>
      <protection hidden="1"/>
    </xf>
    <xf numFmtId="0" fontId="32" fillId="2" borderId="13" xfId="1" applyFont="1" applyFill="1" applyBorder="1" applyAlignment="1" applyProtection="1">
      <alignment horizontal="left" vertical="center"/>
      <protection hidden="1"/>
    </xf>
    <xf numFmtId="0" fontId="24" fillId="0" borderId="13" xfId="1" applyFont="1" applyBorder="1" applyAlignment="1" applyProtection="1">
      <alignment horizontal="left" vertical="center" wrapText="1"/>
      <protection locked="0"/>
    </xf>
    <xf numFmtId="0" fontId="1" fillId="0" borderId="7" xfId="1" applyBorder="1" applyAlignment="1">
      <alignment horizontal="left"/>
    </xf>
    <xf numFmtId="0" fontId="29" fillId="0" borderId="3" xfId="1" applyFont="1" applyFill="1" applyBorder="1" applyAlignment="1" applyProtection="1">
      <alignment horizontal="left" wrapText="1"/>
      <protection hidden="1"/>
    </xf>
    <xf numFmtId="0" fontId="29" fillId="0" borderId="8" xfId="1" applyFont="1" applyFill="1" applyBorder="1" applyAlignment="1" applyProtection="1">
      <alignment horizontal="left" wrapText="1"/>
      <protection hidden="1"/>
    </xf>
    <xf numFmtId="0" fontId="42" fillId="0" borderId="3" xfId="1" applyFont="1" applyFill="1" applyBorder="1" applyAlignment="1" applyProtection="1">
      <alignment horizontal="left"/>
      <protection hidden="1"/>
    </xf>
    <xf numFmtId="0" fontId="42" fillId="0" borderId="8" xfId="1" applyFont="1" applyFill="1" applyBorder="1" applyAlignment="1" applyProtection="1">
      <alignment horizontal="left"/>
      <protection hidden="1"/>
    </xf>
    <xf numFmtId="0" fontId="21" fillId="0" borderId="3" xfId="1" applyFont="1" applyFill="1" applyBorder="1" applyAlignment="1" applyProtection="1">
      <alignment horizontal="right" vertical="center"/>
      <protection hidden="1"/>
    </xf>
    <xf numFmtId="0" fontId="21" fillId="0" borderId="1" xfId="1" applyFont="1" applyFill="1" applyBorder="1" applyAlignment="1" applyProtection="1">
      <alignment horizontal="right" vertical="center"/>
      <protection hidden="1"/>
    </xf>
    <xf numFmtId="0" fontId="21" fillId="0" borderId="10" xfId="1" applyFont="1" applyFill="1" applyBorder="1" applyAlignment="1" applyProtection="1">
      <alignment horizontal="right" vertical="top"/>
      <protection hidden="1"/>
    </xf>
    <xf numFmtId="0" fontId="21" fillId="0" borderId="6" xfId="1" applyFont="1" applyFill="1" applyBorder="1" applyAlignment="1" applyProtection="1">
      <alignment horizontal="right" vertical="top"/>
      <protection hidden="1"/>
    </xf>
    <xf numFmtId="0" fontId="1" fillId="0" borderId="0" xfId="0" applyFont="1" applyBorder="1" applyAlignment="1" applyProtection="1">
      <alignment horizontal="left" wrapText="1"/>
      <protection hidden="1"/>
    </xf>
    <xf numFmtId="0" fontId="1" fillId="0" borderId="0" xfId="0" applyFont="1" applyBorder="1"/>
    <xf numFmtId="0" fontId="1" fillId="0" borderId="16" xfId="0" applyFont="1" applyBorder="1" applyAlignment="1" applyProtection="1">
      <alignment horizontal="center"/>
      <protection hidden="1"/>
    </xf>
    <xf numFmtId="0" fontId="2" fillId="0" borderId="17" xfId="0" applyFont="1" applyBorder="1" applyAlignment="1" applyProtection="1">
      <alignment horizontal="left" vertical="center"/>
      <protection hidden="1"/>
    </xf>
    <xf numFmtId="0" fontId="1" fillId="0" borderId="57" xfId="0" applyFont="1" applyBorder="1" applyAlignment="1">
      <alignment horizontal="left" vertical="center"/>
    </xf>
    <xf numFmtId="0" fontId="1" fillId="0" borderId="59" xfId="0" applyFont="1" applyBorder="1" applyAlignment="1" applyProtection="1">
      <alignment horizontal="center"/>
      <protection hidden="1"/>
    </xf>
    <xf numFmtId="0" fontId="1" fillId="0" borderId="60" xfId="0" applyFont="1" applyBorder="1"/>
    <xf numFmtId="0" fontId="1" fillId="0" borderId="0" xfId="0" applyFont="1" applyAlignment="1" applyProtection="1">
      <alignment horizontal="left" vertical="center" wrapText="1"/>
      <protection hidden="1"/>
    </xf>
    <xf numFmtId="0" fontId="1" fillId="0" borderId="0" xfId="0" applyFont="1" applyAlignment="1">
      <alignment vertical="center"/>
    </xf>
    <xf numFmtId="0" fontId="1" fillId="0" borderId="54" xfId="0" applyFont="1" applyBorder="1" applyAlignment="1" applyProtection="1">
      <alignment horizontal="center"/>
      <protection hidden="1"/>
    </xf>
    <xf numFmtId="0" fontId="1" fillId="0" borderId="55" xfId="0" applyFont="1" applyBorder="1"/>
    <xf numFmtId="0" fontId="20" fillId="0" borderId="0" xfId="0" applyFont="1" applyFill="1" applyBorder="1" applyAlignment="1" applyProtection="1">
      <alignment horizontal="left" vertical="top" wrapText="1"/>
      <protection hidden="1"/>
    </xf>
    <xf numFmtId="0" fontId="19" fillId="0" borderId="17" xfId="0" applyFont="1" applyFill="1" applyBorder="1" applyAlignment="1" applyProtection="1">
      <alignment horizontal="left" vertical="center"/>
      <protection hidden="1"/>
    </xf>
    <xf numFmtId="0" fontId="19" fillId="0" borderId="19" xfId="0" applyFont="1" applyFill="1" applyBorder="1" applyAlignment="1" applyProtection="1">
      <alignment horizontal="left" vertical="center"/>
      <protection hidden="1"/>
    </xf>
    <xf numFmtId="0" fontId="19" fillId="4" borderId="17" xfId="0" applyFont="1" applyFill="1" applyBorder="1" applyAlignment="1" applyProtection="1">
      <alignment horizontal="left" vertical="center"/>
      <protection hidden="1"/>
    </xf>
    <xf numFmtId="0" fontId="19" fillId="4" borderId="19" xfId="0" applyFont="1" applyFill="1" applyBorder="1" applyAlignment="1" applyProtection="1">
      <alignment horizontal="left" vertical="center"/>
      <protection hidden="1"/>
    </xf>
    <xf numFmtId="165" fontId="19" fillId="4" borderId="17" xfId="13" applyNumberFormat="1" applyFont="1" applyFill="1" applyBorder="1" applyAlignment="1" applyProtection="1">
      <alignment horizontal="center" vertical="center" wrapText="1"/>
      <protection hidden="1"/>
    </xf>
    <xf numFmtId="165" fontId="19" fillId="4" borderId="18" xfId="13" applyNumberFormat="1" applyFont="1" applyFill="1" applyBorder="1" applyAlignment="1" applyProtection="1">
      <alignment horizontal="center" vertical="center" wrapText="1"/>
      <protection hidden="1"/>
    </xf>
    <xf numFmtId="165" fontId="19" fillId="4" borderId="19" xfId="13" applyNumberFormat="1" applyFont="1" applyFill="1" applyBorder="1" applyAlignment="1" applyProtection="1">
      <alignment horizontal="center" vertical="center" wrapText="1"/>
      <protection hidden="1"/>
    </xf>
    <xf numFmtId="165" fontId="19" fillId="0" borderId="17" xfId="13" applyNumberFormat="1" applyFont="1" applyFill="1" applyBorder="1" applyAlignment="1" applyProtection="1">
      <alignment horizontal="center" vertical="center" wrapText="1"/>
      <protection hidden="1"/>
    </xf>
    <xf numFmtId="165" fontId="19" fillId="0" borderId="18" xfId="13" applyNumberFormat="1" applyFont="1" applyFill="1" applyBorder="1" applyAlignment="1" applyProtection="1">
      <alignment horizontal="center" vertical="center" wrapText="1"/>
      <protection hidden="1"/>
    </xf>
    <xf numFmtId="165" fontId="19" fillId="0" borderId="19" xfId="13" applyNumberFormat="1" applyFont="1" applyFill="1" applyBorder="1" applyAlignment="1" applyProtection="1">
      <alignment horizontal="center" vertical="center" wrapText="1"/>
      <protection hidden="1"/>
    </xf>
    <xf numFmtId="1" fontId="19" fillId="7" borderId="17" xfId="0" applyNumberFormat="1" applyFont="1" applyFill="1" applyBorder="1" applyAlignment="1" applyProtection="1">
      <alignment horizontal="center" vertical="center" wrapText="1"/>
      <protection hidden="1"/>
    </xf>
    <xf numFmtId="1" fontId="19" fillId="7" borderId="19" xfId="0" applyNumberFormat="1" applyFont="1" applyFill="1" applyBorder="1" applyAlignment="1" applyProtection="1">
      <alignment horizontal="center" vertical="center" wrapText="1"/>
      <protection hidden="1"/>
    </xf>
    <xf numFmtId="0" fontId="36" fillId="0" borderId="0" xfId="0" applyFont="1" applyFill="1" applyBorder="1" applyAlignment="1" applyProtection="1">
      <alignment horizontal="left" vertical="center" wrapText="1"/>
      <protection hidden="1"/>
    </xf>
    <xf numFmtId="0" fontId="19" fillId="7" borderId="17" xfId="15" applyFont="1" applyFill="1" applyBorder="1" applyAlignment="1" applyProtection="1">
      <alignment horizontal="center" vertical="center"/>
      <protection hidden="1"/>
    </xf>
    <xf numFmtId="0" fontId="19" fillId="7" borderId="19" xfId="15" applyFont="1" applyFill="1" applyBorder="1" applyAlignment="1" applyProtection="1">
      <alignment horizontal="center" vertical="center"/>
      <protection hidden="1"/>
    </xf>
    <xf numFmtId="167" fontId="19" fillId="0" borderId="17" xfId="0" applyNumberFormat="1" applyFont="1" applyFill="1" applyBorder="1" applyAlignment="1" applyProtection="1">
      <alignment horizontal="center" vertical="center"/>
      <protection hidden="1"/>
    </xf>
    <xf numFmtId="167" fontId="19" fillId="0" borderId="19" xfId="0" applyNumberFormat="1" applyFont="1" applyFill="1" applyBorder="1" applyAlignment="1" applyProtection="1">
      <alignment horizontal="center" vertical="center"/>
      <protection hidden="1"/>
    </xf>
    <xf numFmtId="166" fontId="4" fillId="7" borderId="30" xfId="0" applyNumberFormat="1" applyFont="1" applyFill="1" applyBorder="1" applyAlignment="1" applyProtection="1">
      <alignment horizontal="center" vertical="center"/>
      <protection hidden="1"/>
    </xf>
    <xf numFmtId="0" fontId="4" fillId="7" borderId="30" xfId="0" applyFont="1" applyFill="1" applyBorder="1" applyAlignment="1" applyProtection="1">
      <alignment horizontal="center" vertical="center"/>
      <protection hidden="1"/>
    </xf>
    <xf numFmtId="1" fontId="19" fillId="15" borderId="17" xfId="0" applyNumberFormat="1" applyFont="1" applyFill="1" applyBorder="1" applyAlignment="1" applyProtection="1">
      <alignment horizontal="center" vertical="center" wrapText="1"/>
      <protection hidden="1"/>
    </xf>
    <xf numFmtId="1" fontId="19" fillId="15" borderId="19" xfId="0" applyNumberFormat="1" applyFont="1" applyFill="1" applyBorder="1" applyAlignment="1" applyProtection="1">
      <alignment horizontal="center" vertical="center" wrapText="1"/>
      <protection hidden="1"/>
    </xf>
    <xf numFmtId="9" fontId="19" fillId="0" borderId="20" xfId="13" applyNumberFormat="1" applyFont="1" applyFill="1" applyBorder="1" applyAlignment="1" applyProtection="1">
      <alignment horizontal="center" vertical="center" wrapText="1"/>
      <protection hidden="1"/>
    </xf>
    <xf numFmtId="9" fontId="19" fillId="0" borderId="22" xfId="13" applyNumberFormat="1" applyFont="1" applyFill="1" applyBorder="1" applyAlignment="1" applyProtection="1">
      <alignment horizontal="center" vertical="center" wrapText="1"/>
      <protection hidden="1"/>
    </xf>
    <xf numFmtId="166" fontId="19" fillId="15" borderId="16" xfId="13" applyNumberFormat="1" applyFont="1" applyFill="1" applyBorder="1" applyAlignment="1" applyProtection="1">
      <alignment horizontal="center" vertical="center" wrapText="1"/>
      <protection hidden="1"/>
    </xf>
    <xf numFmtId="0" fontId="25" fillId="11" borderId="17" xfId="0" applyFont="1" applyFill="1" applyBorder="1" applyAlignment="1" applyProtection="1">
      <alignment horizontal="left" vertical="center" wrapText="1"/>
      <protection hidden="1"/>
    </xf>
    <xf numFmtId="0" fontId="25" fillId="11" borderId="19" xfId="0" applyFont="1" applyFill="1" applyBorder="1" applyAlignment="1" applyProtection="1">
      <alignment horizontal="left" vertical="center" wrapText="1"/>
      <protection hidden="1"/>
    </xf>
    <xf numFmtId="0" fontId="19" fillId="0" borderId="48" xfId="0" applyFont="1" applyFill="1" applyBorder="1" applyAlignment="1" applyProtection="1">
      <alignment horizontal="left" vertical="center"/>
      <protection hidden="1"/>
    </xf>
    <xf numFmtId="0" fontId="19" fillId="0" borderId="42" xfId="0" applyFont="1" applyFill="1" applyBorder="1" applyAlignment="1" applyProtection="1">
      <alignment horizontal="left" vertical="center"/>
      <protection hidden="1"/>
    </xf>
    <xf numFmtId="0" fontId="19" fillId="0" borderId="46" xfId="0" applyFont="1" applyFill="1" applyBorder="1" applyAlignment="1" applyProtection="1">
      <alignment horizontal="left" vertical="center"/>
      <protection hidden="1"/>
    </xf>
    <xf numFmtId="0" fontId="19" fillId="0" borderId="23" xfId="0" applyFont="1" applyFill="1" applyBorder="1" applyAlignment="1" applyProtection="1">
      <alignment horizontal="left" vertical="center"/>
      <protection hidden="1"/>
    </xf>
    <xf numFmtId="166" fontId="19" fillId="4" borderId="16" xfId="13" applyNumberFormat="1" applyFont="1" applyFill="1" applyBorder="1" applyAlignment="1" applyProtection="1">
      <alignment horizontal="center" vertical="center" wrapText="1"/>
      <protection hidden="1"/>
    </xf>
    <xf numFmtId="166" fontId="19" fillId="10" borderId="16" xfId="13" applyNumberFormat="1" applyFont="1" applyFill="1" applyBorder="1" applyAlignment="1" applyProtection="1">
      <alignment horizontal="center" vertical="center" wrapText="1"/>
      <protection hidden="1"/>
    </xf>
    <xf numFmtId="1" fontId="19" fillId="4" borderId="17" xfId="0" applyNumberFormat="1" applyFont="1" applyFill="1" applyBorder="1" applyAlignment="1" applyProtection="1">
      <alignment horizontal="center" vertical="center" wrapText="1"/>
      <protection hidden="1"/>
    </xf>
    <xf numFmtId="1" fontId="19" fillId="4" borderId="19" xfId="0" applyNumberFormat="1" applyFont="1" applyFill="1" applyBorder="1" applyAlignment="1" applyProtection="1">
      <alignment horizontal="center" vertical="center" wrapText="1"/>
      <protection hidden="1"/>
    </xf>
    <xf numFmtId="0" fontId="19" fillId="0" borderId="20"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20" xfId="13" applyNumberFormat="1" applyFont="1" applyFill="1" applyBorder="1" applyAlignment="1" applyProtection="1">
      <alignment horizontal="center" vertical="center" wrapText="1"/>
      <protection hidden="1"/>
    </xf>
    <xf numFmtId="0" fontId="19" fillId="0" borderId="22" xfId="13" applyNumberFormat="1" applyFont="1" applyFill="1" applyBorder="1" applyAlignment="1" applyProtection="1">
      <alignment horizontal="center" vertical="center" wrapText="1"/>
      <protection hidden="1"/>
    </xf>
    <xf numFmtId="165" fontId="27" fillId="0" borderId="20" xfId="0" applyNumberFormat="1" applyFont="1" applyBorder="1" applyAlignment="1">
      <alignment horizontal="center" vertical="center" wrapText="1"/>
    </xf>
    <xf numFmtId="165" fontId="27" fillId="0" borderId="22" xfId="0" applyNumberFormat="1" applyFont="1" applyBorder="1" applyAlignment="1">
      <alignment horizontal="center" vertical="center" wrapText="1"/>
    </xf>
    <xf numFmtId="1" fontId="19" fillId="0" borderId="20" xfId="13" applyNumberFormat="1" applyFont="1" applyFill="1" applyBorder="1" applyAlignment="1" applyProtection="1">
      <alignment horizontal="center" vertical="center" wrapText="1"/>
      <protection hidden="1"/>
    </xf>
    <xf numFmtId="1" fontId="19" fillId="0" borderId="22" xfId="13" applyNumberFormat="1" applyFont="1" applyFill="1" applyBorder="1" applyAlignment="1" applyProtection="1">
      <alignment horizontal="center" vertical="center" wrapText="1"/>
      <protection hidden="1"/>
    </xf>
    <xf numFmtId="165" fontId="27" fillId="0" borderId="21" xfId="0" applyNumberFormat="1" applyFont="1" applyBorder="1" applyAlignment="1">
      <alignment horizontal="center" vertical="center" wrapText="1"/>
    </xf>
    <xf numFmtId="1" fontId="19" fillId="0" borderId="21" xfId="13" applyNumberFormat="1" applyFont="1" applyFill="1" applyBorder="1" applyAlignment="1" applyProtection="1">
      <alignment horizontal="center" vertical="center" wrapText="1"/>
      <protection hidden="1"/>
    </xf>
    <xf numFmtId="0" fontId="19" fillId="0" borderId="21" xfId="13" applyNumberFormat="1" applyFont="1" applyFill="1" applyBorder="1" applyAlignment="1" applyProtection="1">
      <alignment horizontal="center" vertical="center" wrapText="1"/>
      <protection hidden="1"/>
    </xf>
    <xf numFmtId="9" fontId="19" fillId="0" borderId="21" xfId="13" applyNumberFormat="1" applyFont="1" applyFill="1" applyBorder="1" applyAlignment="1" applyProtection="1">
      <alignment horizontal="center" vertical="center" wrapText="1"/>
      <protection hidden="1"/>
    </xf>
    <xf numFmtId="0" fontId="0" fillId="15" borderId="17" xfId="0" applyFill="1" applyBorder="1" applyAlignment="1" applyProtection="1">
      <alignment horizontal="left"/>
      <protection hidden="1"/>
    </xf>
    <xf numFmtId="0" fontId="0" fillId="15" borderId="19" xfId="0" applyFill="1" applyBorder="1" applyAlignment="1" applyProtection="1">
      <alignment horizontal="left"/>
      <protection hidden="1"/>
    </xf>
    <xf numFmtId="0" fontId="19" fillId="0" borderId="48" xfId="0" applyFont="1" applyFill="1" applyBorder="1" applyAlignment="1">
      <alignment horizontal="left" vertical="center" wrapText="1"/>
    </xf>
    <xf numFmtId="0" fontId="19" fillId="0" borderId="42" xfId="0" applyFont="1" applyFill="1" applyBorder="1" applyAlignment="1">
      <alignment horizontal="left" vertical="center" wrapText="1"/>
    </xf>
    <xf numFmtId="0" fontId="19" fillId="0" borderId="49" xfId="0" applyFont="1" applyFill="1" applyBorder="1" applyAlignment="1">
      <alignment horizontal="left" vertical="center" wrapText="1"/>
    </xf>
    <xf numFmtId="0" fontId="19" fillId="0" borderId="50"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4" borderId="17" xfId="0" applyFont="1" applyFill="1" applyBorder="1" applyAlignment="1" applyProtection="1">
      <alignment horizontal="left" vertical="center" wrapText="1"/>
      <protection hidden="1"/>
    </xf>
    <xf numFmtId="0" fontId="19" fillId="4" borderId="19" xfId="0" applyFont="1" applyFill="1" applyBorder="1" applyAlignment="1" applyProtection="1">
      <alignment horizontal="left" vertical="center" wrapText="1"/>
      <protection hidden="1"/>
    </xf>
    <xf numFmtId="166" fontId="19" fillId="0" borderId="20" xfId="13" applyNumberFormat="1" applyFont="1" applyFill="1" applyBorder="1" applyAlignment="1" applyProtection="1">
      <alignment horizontal="center" vertical="center" wrapText="1"/>
      <protection hidden="1"/>
    </xf>
    <xf numFmtId="166" fontId="19" fillId="0" borderId="21" xfId="13" applyNumberFormat="1" applyFont="1" applyFill="1" applyBorder="1" applyAlignment="1" applyProtection="1">
      <alignment horizontal="center" vertical="center" wrapText="1"/>
      <protection hidden="1"/>
    </xf>
    <xf numFmtId="166" fontId="19" fillId="0" borderId="22" xfId="13" applyNumberFormat="1" applyFont="1" applyFill="1" applyBorder="1" applyAlignment="1" applyProtection="1">
      <alignment horizontal="center" vertical="center" wrapText="1"/>
      <protection hidden="1"/>
    </xf>
    <xf numFmtId="165" fontId="19" fillId="15" borderId="17" xfId="13" applyNumberFormat="1" applyFont="1" applyFill="1" applyBorder="1" applyAlignment="1" applyProtection="1">
      <alignment horizontal="center" vertical="center" wrapText="1"/>
      <protection hidden="1"/>
    </xf>
    <xf numFmtId="165" fontId="19" fillId="15" borderId="18" xfId="13" applyNumberFormat="1" applyFont="1" applyFill="1" applyBorder="1" applyAlignment="1" applyProtection="1">
      <alignment horizontal="center" vertical="center" wrapText="1"/>
      <protection hidden="1"/>
    </xf>
    <xf numFmtId="165" fontId="19" fillId="15" borderId="19" xfId="13" applyNumberFormat="1" applyFont="1" applyFill="1" applyBorder="1" applyAlignment="1" applyProtection="1">
      <alignment horizontal="center" vertical="center" wrapText="1"/>
      <protection hidden="1"/>
    </xf>
    <xf numFmtId="0" fontId="25" fillId="9" borderId="17" xfId="0" applyFont="1" applyFill="1" applyBorder="1" applyAlignment="1" applyProtection="1">
      <alignment horizontal="center" vertical="center" wrapText="1"/>
      <protection hidden="1"/>
    </xf>
    <xf numFmtId="0" fontId="25" fillId="9" borderId="19" xfId="0" applyFont="1" applyFill="1" applyBorder="1" applyAlignment="1" applyProtection="1">
      <alignment horizontal="center" vertical="center" wrapText="1"/>
      <protection hidden="1"/>
    </xf>
    <xf numFmtId="0" fontId="25" fillId="9" borderId="18" xfId="0" applyFont="1" applyFill="1" applyBorder="1" applyAlignment="1" applyProtection="1">
      <alignment horizontal="center" vertical="center" wrapText="1"/>
      <protection hidden="1"/>
    </xf>
    <xf numFmtId="165" fontId="25" fillId="9" borderId="16" xfId="0" applyNumberFormat="1" applyFont="1" applyFill="1" applyBorder="1" applyAlignment="1" applyProtection="1">
      <alignment horizontal="center" vertical="center" wrapText="1"/>
      <protection hidden="1"/>
    </xf>
    <xf numFmtId="0" fontId="25" fillId="9" borderId="23" xfId="0" applyFont="1" applyFill="1" applyBorder="1" applyAlignment="1" applyProtection="1">
      <alignment horizontal="center" vertical="center" wrapText="1"/>
      <protection hidden="1"/>
    </xf>
  </cellXfs>
  <cellStyles count="16">
    <cellStyle name="Bad" xfId="15" builtinId="27"/>
    <cellStyle name="Normal" xfId="0" builtinId="0"/>
    <cellStyle name="Normal 10" xfId="1" xr:uid="{00000000-0005-0000-0000-000002000000}"/>
    <cellStyle name="Normal 11" xfId="2" xr:uid="{00000000-0005-0000-0000-000003000000}"/>
    <cellStyle name="Normal 13" xfId="3" xr:uid="{00000000-0005-0000-0000-000004000000}"/>
    <cellStyle name="Normal 14" xfId="4" xr:uid="{00000000-0005-0000-0000-000005000000}"/>
    <cellStyle name="Normal 2" xfId="5" xr:uid="{00000000-0005-0000-0000-000006000000}"/>
    <cellStyle name="Normal 3" xfId="6" xr:uid="{00000000-0005-0000-0000-000007000000}"/>
    <cellStyle name="Normal 4" xfId="7" xr:uid="{00000000-0005-0000-0000-000008000000}"/>
    <cellStyle name="Normal 5" xfId="8" xr:uid="{00000000-0005-0000-0000-000009000000}"/>
    <cellStyle name="Normal 6" xfId="9" xr:uid="{00000000-0005-0000-0000-00000A000000}"/>
    <cellStyle name="Normal 7" xfId="10" xr:uid="{00000000-0005-0000-0000-00000B000000}"/>
    <cellStyle name="Normal 8" xfId="11" xr:uid="{00000000-0005-0000-0000-00000C000000}"/>
    <cellStyle name="Normal 9" xfId="12" xr:uid="{00000000-0005-0000-0000-00000D000000}"/>
    <cellStyle name="Percent" xfId="13" builtinId="5"/>
    <cellStyle name="Percent 2" xfId="14" xr:uid="{00000000-0005-0000-0000-00000F000000}"/>
  </cellStyles>
  <dxfs count="41">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ill>
        <patternFill>
          <bgColor rgb="FFF8696B"/>
        </patternFill>
      </fill>
    </dxf>
    <dxf>
      <fill>
        <patternFill>
          <bgColor rgb="FF63BE7B"/>
        </patternFill>
      </fill>
    </dxf>
    <dxf>
      <font>
        <b/>
        <i val="0"/>
        <color auto="1"/>
      </font>
      <fill>
        <patternFill>
          <bgColor rgb="FFF8696B"/>
        </patternFill>
      </fill>
    </dxf>
    <dxf>
      <font>
        <b/>
        <i val="0"/>
      </font>
      <fill>
        <patternFill>
          <bgColor rgb="FF63BE7B"/>
        </patternFill>
      </fill>
    </dxf>
    <dxf>
      <font>
        <b/>
        <i val="0"/>
        <color rgb="FFFFFF00"/>
      </font>
      <fill>
        <patternFill>
          <bgColor rgb="FFFF0000"/>
        </patternFill>
      </fill>
    </dxf>
    <dxf>
      <fill>
        <patternFill patternType="gray0625">
          <fgColor rgb="FFFFC1B3"/>
          <bgColor auto="1"/>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font>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font>
    </dxf>
    <dxf>
      <font>
        <b/>
        <i val="0"/>
        <color rgb="FFFFFF00"/>
      </font>
      <fill>
        <patternFill>
          <bgColor rgb="FFFF0000"/>
        </patternFill>
      </fill>
    </dxf>
    <dxf>
      <font>
        <color rgb="FFC00000"/>
      </font>
      <fill>
        <patternFill>
          <bgColor theme="5" tint="0.79998168889431442"/>
        </patternFill>
      </fill>
    </dxf>
    <dxf>
      <font>
        <b/>
        <i val="0"/>
        <color rgb="FFFFFF00"/>
      </font>
      <fill>
        <patternFill>
          <bgColor rgb="FFFF0000"/>
        </patternFill>
      </fill>
    </dxf>
    <dxf>
      <fill>
        <patternFill>
          <bgColor rgb="FFF8696B"/>
        </patternFill>
      </fill>
    </dxf>
    <dxf>
      <fill>
        <patternFill>
          <bgColor rgb="FF63BE7B"/>
        </patternFill>
      </fill>
    </dxf>
    <dxf>
      <fill>
        <patternFill>
          <bgColor rgb="FFF8696B"/>
        </patternFill>
      </fill>
    </dxf>
    <dxf>
      <fill>
        <patternFill>
          <bgColor rgb="FF63BE7B"/>
        </patternFill>
      </fill>
    </dxf>
    <dxf>
      <font>
        <color rgb="FFC00000"/>
      </font>
      <fill>
        <patternFill>
          <bgColor theme="5" tint="0.79998168889431442"/>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22C1B"/>
      <rgbColor rgb="00FDBA45"/>
      <rgbColor rgb="00E85100"/>
      <rgbColor rgb="00414E16"/>
      <rgbColor rgb="00528B91"/>
      <rgbColor rgb="00444744"/>
      <rgbColor rgb="00869439"/>
      <rgbColor rgb="00FFF08D"/>
      <rgbColor rgb="00B22C1B"/>
      <rgbColor rgb="00FDBA45"/>
      <rgbColor rgb="00E85100"/>
      <rgbColor rgb="00414E16"/>
      <rgbColor rgb="00528B91"/>
      <rgbColor rgb="00444744"/>
      <rgbColor rgb="00869439"/>
      <rgbColor rgb="00FFF08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1B3"/>
      <color rgb="FFF8696B"/>
      <color rgb="FF808080"/>
      <color rgb="FFF2F2F2"/>
      <color rgb="FFB2B2B2"/>
      <color rgb="FFBBE3C5"/>
      <color rgb="FF63BE7B"/>
      <color rgb="FF7F7F7F"/>
      <color rgb="FFFF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338418</xdr:colOff>
      <xdr:row>0</xdr:row>
      <xdr:rowOff>140633</xdr:rowOff>
    </xdr:from>
    <xdr:to>
      <xdr:col>2</xdr:col>
      <xdr:colOff>3850756</xdr:colOff>
      <xdr:row>0</xdr:row>
      <xdr:rowOff>607357</xdr:rowOff>
    </xdr:to>
    <xdr:pic>
      <xdr:nvPicPr>
        <xdr:cNvPr id="5" name="Picture 4" descr="QueenslandRail_Logo">
          <a:extLst>
            <a:ext uri="{FF2B5EF4-FFF2-40B4-BE49-F238E27FC236}">
              <a16:creationId xmlns:a16="http://schemas.microsoft.com/office/drawing/2014/main" id="{299959FD-2E05-4CBD-8A47-4B0FCAD4B4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3818" y="140633"/>
          <a:ext cx="3512338" cy="466724"/>
        </a:xfrm>
        <a:prstGeom prst="rect">
          <a:avLst/>
        </a:prstGeom>
        <a:noFill/>
        <a:ln>
          <a:noFill/>
        </a:ln>
      </xdr:spPr>
    </xdr:pic>
    <xdr:clientData/>
  </xdr:twoCellAnchor>
  <xdr:twoCellAnchor editAs="oneCell">
    <xdr:from>
      <xdr:col>0</xdr:col>
      <xdr:colOff>611281</xdr:colOff>
      <xdr:row>0</xdr:row>
      <xdr:rowOff>0</xdr:rowOff>
    </xdr:from>
    <xdr:to>
      <xdr:col>2</xdr:col>
      <xdr:colOff>378036</xdr:colOff>
      <xdr:row>1</xdr:row>
      <xdr:rowOff>2119</xdr:rowOff>
    </xdr:to>
    <xdr:pic>
      <xdr:nvPicPr>
        <xdr:cNvPr id="3" name="Picture 2">
          <a:extLst>
            <a:ext uri="{FF2B5EF4-FFF2-40B4-BE49-F238E27FC236}">
              <a16:creationId xmlns:a16="http://schemas.microsoft.com/office/drawing/2014/main" id="{311AB693-8D3A-460C-A969-811DE2C1AB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1281" y="0"/>
          <a:ext cx="1062155" cy="7736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600075</xdr:colOff>
      <xdr:row>10</xdr:row>
      <xdr:rowOff>323850</xdr:rowOff>
    </xdr:from>
    <xdr:to>
      <xdr:col>2</xdr:col>
      <xdr:colOff>571500</xdr:colOff>
      <xdr:row>10</xdr:row>
      <xdr:rowOff>323850</xdr:rowOff>
    </xdr:to>
    <xdr:pic>
      <xdr:nvPicPr>
        <xdr:cNvPr id="2" name="Picture 3">
          <a:extLst>
            <a:ext uri="{FF2B5EF4-FFF2-40B4-BE49-F238E27FC236}">
              <a16:creationId xmlns:a16="http://schemas.microsoft.com/office/drawing/2014/main" id="{44587E64-1900-40F8-9CDE-035549CEFB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14400" y="3514725"/>
          <a:ext cx="619125" cy="0"/>
        </a:xfrm>
        <a:prstGeom prst="rect">
          <a:avLst/>
        </a:prstGeom>
        <a:noFill/>
      </xdr:spPr>
    </xdr:pic>
    <xdr:clientData/>
  </xdr:twoCellAnchor>
  <xdr:twoCellAnchor editAs="oneCell">
    <xdr:from>
      <xdr:col>1</xdr:col>
      <xdr:colOff>600075</xdr:colOff>
      <xdr:row>16</xdr:row>
      <xdr:rowOff>0</xdr:rowOff>
    </xdr:from>
    <xdr:to>
      <xdr:col>2</xdr:col>
      <xdr:colOff>571500</xdr:colOff>
      <xdr:row>16</xdr:row>
      <xdr:rowOff>0</xdr:rowOff>
    </xdr:to>
    <xdr:pic>
      <xdr:nvPicPr>
        <xdr:cNvPr id="3" name="Picture 2">
          <a:extLst>
            <a:ext uri="{FF2B5EF4-FFF2-40B4-BE49-F238E27FC236}">
              <a16:creationId xmlns:a16="http://schemas.microsoft.com/office/drawing/2014/main" id="{7F9212B4-B58C-44DE-B960-3D17DE23C7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14400" y="4895850"/>
          <a:ext cx="619125" cy="0"/>
        </a:xfrm>
        <a:prstGeom prst="rect">
          <a:avLst/>
        </a:prstGeom>
        <a:noFill/>
      </xdr:spPr>
    </xdr:pic>
    <xdr:clientData/>
  </xdr:twoCellAnchor>
  <xdr:twoCellAnchor editAs="oneCell">
    <xdr:from>
      <xdr:col>2</xdr:col>
      <xdr:colOff>250457</xdr:colOff>
      <xdr:row>0</xdr:row>
      <xdr:rowOff>156881</xdr:rowOff>
    </xdr:from>
    <xdr:to>
      <xdr:col>2</xdr:col>
      <xdr:colOff>3704525</xdr:colOff>
      <xdr:row>0</xdr:row>
      <xdr:rowOff>623605</xdr:rowOff>
    </xdr:to>
    <xdr:pic>
      <xdr:nvPicPr>
        <xdr:cNvPr id="4" name="Picture 3" descr="QueenslandRail_Logo">
          <a:extLst>
            <a:ext uri="{FF2B5EF4-FFF2-40B4-BE49-F238E27FC236}">
              <a16:creationId xmlns:a16="http://schemas.microsoft.com/office/drawing/2014/main" id="{1E3938F9-90C2-4D86-BB58-E52110365E2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4163" y="156881"/>
          <a:ext cx="3454068" cy="466724"/>
        </a:xfrm>
        <a:prstGeom prst="rect">
          <a:avLst/>
        </a:prstGeom>
        <a:noFill/>
        <a:ln>
          <a:noFill/>
        </a:ln>
      </xdr:spPr>
    </xdr:pic>
    <xdr:clientData/>
  </xdr:twoCellAnchor>
  <xdr:oneCellAnchor>
    <xdr:from>
      <xdr:col>1</xdr:col>
      <xdr:colOff>600075</xdr:colOff>
      <xdr:row>17</xdr:row>
      <xdr:rowOff>323850</xdr:rowOff>
    </xdr:from>
    <xdr:ext cx="619125" cy="0"/>
    <xdr:pic>
      <xdr:nvPicPr>
        <xdr:cNvPr id="5" name="Picture 4">
          <a:extLst>
            <a:ext uri="{FF2B5EF4-FFF2-40B4-BE49-F238E27FC236}">
              <a16:creationId xmlns:a16="http://schemas.microsoft.com/office/drawing/2014/main" id="{E466EFB0-5F48-431B-A036-286685BCA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14400" y="5391150"/>
          <a:ext cx="619125" cy="0"/>
        </a:xfrm>
        <a:prstGeom prst="rect">
          <a:avLst/>
        </a:prstGeom>
        <a:noFill/>
      </xdr:spPr>
    </xdr:pic>
    <xdr:clientData/>
  </xdr:oneCellAnchor>
  <xdr:twoCellAnchor editAs="oneCell">
    <xdr:from>
      <xdr:col>1</xdr:col>
      <xdr:colOff>600075</xdr:colOff>
      <xdr:row>10</xdr:row>
      <xdr:rowOff>323850</xdr:rowOff>
    </xdr:from>
    <xdr:to>
      <xdr:col>2</xdr:col>
      <xdr:colOff>571500</xdr:colOff>
      <xdr:row>10</xdr:row>
      <xdr:rowOff>323850</xdr:rowOff>
    </xdr:to>
    <xdr:pic>
      <xdr:nvPicPr>
        <xdr:cNvPr id="6" name="Picture 3">
          <a:extLst>
            <a:ext uri="{FF2B5EF4-FFF2-40B4-BE49-F238E27FC236}">
              <a16:creationId xmlns:a16="http://schemas.microsoft.com/office/drawing/2014/main" id="{61A05D6D-E373-45D6-8329-3F520958F1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14400" y="3886200"/>
          <a:ext cx="619125" cy="0"/>
        </a:xfrm>
        <a:prstGeom prst="rect">
          <a:avLst/>
        </a:prstGeom>
        <a:noFill/>
      </xdr:spPr>
    </xdr:pic>
    <xdr:clientData/>
  </xdr:twoCellAnchor>
  <xdr:oneCellAnchor>
    <xdr:from>
      <xdr:col>1</xdr:col>
      <xdr:colOff>600075</xdr:colOff>
      <xdr:row>17</xdr:row>
      <xdr:rowOff>323850</xdr:rowOff>
    </xdr:from>
    <xdr:ext cx="619125" cy="0"/>
    <xdr:pic>
      <xdr:nvPicPr>
        <xdr:cNvPr id="7" name="Picture 6">
          <a:extLst>
            <a:ext uri="{FF2B5EF4-FFF2-40B4-BE49-F238E27FC236}">
              <a16:creationId xmlns:a16="http://schemas.microsoft.com/office/drawing/2014/main" id="{FCA3C928-AC48-4D5F-BD32-A388FBDC8F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14400" y="5905500"/>
          <a:ext cx="619125" cy="0"/>
        </a:xfrm>
        <a:prstGeom prst="rect">
          <a:avLst/>
        </a:prstGeom>
        <a:noFill/>
      </xdr:spPr>
    </xdr:pic>
    <xdr:clientData/>
  </xdr:oneCellAnchor>
  <xdr:twoCellAnchor editAs="oneCell">
    <xdr:from>
      <xdr:col>1</xdr:col>
      <xdr:colOff>600075</xdr:colOff>
      <xdr:row>10</xdr:row>
      <xdr:rowOff>323850</xdr:rowOff>
    </xdr:from>
    <xdr:to>
      <xdr:col>2</xdr:col>
      <xdr:colOff>571500</xdr:colOff>
      <xdr:row>10</xdr:row>
      <xdr:rowOff>323850</xdr:rowOff>
    </xdr:to>
    <xdr:pic>
      <xdr:nvPicPr>
        <xdr:cNvPr id="8" name="Picture 3">
          <a:extLst>
            <a:ext uri="{FF2B5EF4-FFF2-40B4-BE49-F238E27FC236}">
              <a16:creationId xmlns:a16="http://schemas.microsoft.com/office/drawing/2014/main" id="{32F43A4F-E2E7-4025-8717-D812836D69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14400" y="3886200"/>
          <a:ext cx="619125" cy="0"/>
        </a:xfrm>
        <a:prstGeom prst="rect">
          <a:avLst/>
        </a:prstGeom>
        <a:noFill/>
      </xdr:spPr>
    </xdr:pic>
    <xdr:clientData/>
  </xdr:twoCellAnchor>
  <xdr:twoCellAnchor editAs="oneCell">
    <xdr:from>
      <xdr:col>1</xdr:col>
      <xdr:colOff>600075</xdr:colOff>
      <xdr:row>10</xdr:row>
      <xdr:rowOff>323850</xdr:rowOff>
    </xdr:from>
    <xdr:to>
      <xdr:col>2</xdr:col>
      <xdr:colOff>571500</xdr:colOff>
      <xdr:row>10</xdr:row>
      <xdr:rowOff>323850</xdr:rowOff>
    </xdr:to>
    <xdr:pic>
      <xdr:nvPicPr>
        <xdr:cNvPr id="9" name="Picture 3">
          <a:extLst>
            <a:ext uri="{FF2B5EF4-FFF2-40B4-BE49-F238E27FC236}">
              <a16:creationId xmlns:a16="http://schemas.microsoft.com/office/drawing/2014/main" id="{E3C9571A-870F-4542-A1B1-A459B48603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14400" y="3886200"/>
          <a:ext cx="619125" cy="0"/>
        </a:xfrm>
        <a:prstGeom prst="rect">
          <a:avLst/>
        </a:prstGeom>
        <a:noFill/>
      </xdr:spPr>
    </xdr:pic>
    <xdr:clientData/>
  </xdr:twoCellAnchor>
  <xdr:twoCellAnchor editAs="oneCell">
    <xdr:from>
      <xdr:col>0</xdr:col>
      <xdr:colOff>291354</xdr:colOff>
      <xdr:row>0</xdr:row>
      <xdr:rowOff>0</xdr:rowOff>
    </xdr:from>
    <xdr:to>
      <xdr:col>2</xdr:col>
      <xdr:colOff>284080</xdr:colOff>
      <xdr:row>0</xdr:row>
      <xdr:rowOff>758839</xdr:rowOff>
    </xdr:to>
    <xdr:pic>
      <xdr:nvPicPr>
        <xdr:cNvPr id="10" name="Picture 9">
          <a:extLst>
            <a:ext uri="{FF2B5EF4-FFF2-40B4-BE49-F238E27FC236}">
              <a16:creationId xmlns:a16="http://schemas.microsoft.com/office/drawing/2014/main" id="{40219F4A-2EBB-4109-93BC-620085DEE4A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1354" y="0"/>
          <a:ext cx="956432" cy="7715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990600</xdr:colOff>
      <xdr:row>0</xdr:row>
      <xdr:rowOff>152400</xdr:rowOff>
    </xdr:from>
    <xdr:to>
      <xdr:col>1</xdr:col>
      <xdr:colOff>175787</xdr:colOff>
      <xdr:row>0</xdr:row>
      <xdr:rowOff>619124</xdr:rowOff>
    </xdr:to>
    <xdr:pic>
      <xdr:nvPicPr>
        <xdr:cNvPr id="2" name="Picture 1" descr="QueenslandRail_Logo">
          <a:extLst>
            <a:ext uri="{FF2B5EF4-FFF2-40B4-BE49-F238E27FC236}">
              <a16:creationId xmlns:a16="http://schemas.microsoft.com/office/drawing/2014/main" id="{8A815AEA-4E68-4C0E-B9B9-9A711AF8A0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 y="152400"/>
          <a:ext cx="3452387" cy="466724"/>
        </a:xfrm>
        <a:prstGeom prst="rect">
          <a:avLst/>
        </a:prstGeom>
        <a:noFill/>
        <a:ln>
          <a:noFill/>
        </a:ln>
      </xdr:spPr>
    </xdr:pic>
    <xdr:clientData/>
  </xdr:twoCellAnchor>
  <xdr:twoCellAnchor editAs="oneCell">
    <xdr:from>
      <xdr:col>0</xdr:col>
      <xdr:colOff>0</xdr:colOff>
      <xdr:row>0</xdr:row>
      <xdr:rowOff>0</xdr:rowOff>
    </xdr:from>
    <xdr:to>
      <xdr:col>0</xdr:col>
      <xdr:colOff>1030778</xdr:colOff>
      <xdr:row>1</xdr:row>
      <xdr:rowOff>1559</xdr:rowOff>
    </xdr:to>
    <xdr:pic>
      <xdr:nvPicPr>
        <xdr:cNvPr id="3" name="Picture 2">
          <a:extLst>
            <a:ext uri="{FF2B5EF4-FFF2-40B4-BE49-F238E27FC236}">
              <a16:creationId xmlns:a16="http://schemas.microsoft.com/office/drawing/2014/main" id="{FA90F612-10C9-4806-8DAD-53B73F8C28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30778" cy="7730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1004454</xdr:colOff>
      <xdr:row>0</xdr:row>
      <xdr:rowOff>155866</xdr:rowOff>
    </xdr:from>
    <xdr:to>
      <xdr:col>2</xdr:col>
      <xdr:colOff>823487</xdr:colOff>
      <xdr:row>0</xdr:row>
      <xdr:rowOff>622590</xdr:rowOff>
    </xdr:to>
    <xdr:pic>
      <xdr:nvPicPr>
        <xdr:cNvPr id="5" name="Picture 4" descr="QueenslandRail_Logo">
          <a:extLst>
            <a:ext uri="{FF2B5EF4-FFF2-40B4-BE49-F238E27FC236}">
              <a16:creationId xmlns:a16="http://schemas.microsoft.com/office/drawing/2014/main" id="{0943A082-63C9-4D7F-81F9-510B630983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454" y="155866"/>
          <a:ext cx="3455851" cy="466724"/>
        </a:xfrm>
        <a:prstGeom prst="rect">
          <a:avLst/>
        </a:prstGeom>
        <a:noFill/>
        <a:ln>
          <a:noFill/>
        </a:ln>
      </xdr:spPr>
    </xdr:pic>
    <xdr:clientData/>
  </xdr:twoCellAnchor>
  <xdr:twoCellAnchor editAs="oneCell">
    <xdr:from>
      <xdr:col>0</xdr:col>
      <xdr:colOff>0</xdr:colOff>
      <xdr:row>0</xdr:row>
      <xdr:rowOff>1</xdr:rowOff>
    </xdr:from>
    <xdr:to>
      <xdr:col>0</xdr:col>
      <xdr:colOff>1030778</xdr:colOff>
      <xdr:row>0</xdr:row>
      <xdr:rowOff>773085</xdr:rowOff>
    </xdr:to>
    <xdr:pic>
      <xdr:nvPicPr>
        <xdr:cNvPr id="3" name="Picture 2">
          <a:extLst>
            <a:ext uri="{FF2B5EF4-FFF2-40B4-BE49-F238E27FC236}">
              <a16:creationId xmlns:a16="http://schemas.microsoft.com/office/drawing/2014/main" id="{A51CD0B4-E59E-4317-83B8-ED627540C4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
          <a:ext cx="1030778" cy="7730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526681</xdr:colOff>
      <xdr:row>0</xdr:row>
      <xdr:rowOff>145677</xdr:rowOff>
    </xdr:from>
    <xdr:to>
      <xdr:col>2</xdr:col>
      <xdr:colOff>2554240</xdr:colOff>
      <xdr:row>0</xdr:row>
      <xdr:rowOff>612401</xdr:rowOff>
    </xdr:to>
    <xdr:pic>
      <xdr:nvPicPr>
        <xdr:cNvPr id="2" name="Picture 1" descr="QueenslandRail_Logo">
          <a:extLst>
            <a:ext uri="{FF2B5EF4-FFF2-40B4-BE49-F238E27FC236}">
              <a16:creationId xmlns:a16="http://schemas.microsoft.com/office/drawing/2014/main" id="{D26931CD-625D-4E68-9661-B15BB8D4F1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328" y="145677"/>
          <a:ext cx="3461912" cy="466724"/>
        </a:xfrm>
        <a:prstGeom prst="rect">
          <a:avLst/>
        </a:prstGeom>
        <a:noFill/>
        <a:ln>
          <a:noFill/>
        </a:ln>
      </xdr:spPr>
    </xdr:pic>
    <xdr:clientData/>
  </xdr:twoCellAnchor>
  <xdr:twoCellAnchor editAs="oneCell">
    <xdr:from>
      <xdr:col>0</xdr:col>
      <xdr:colOff>0</xdr:colOff>
      <xdr:row>0</xdr:row>
      <xdr:rowOff>0</xdr:rowOff>
    </xdr:from>
    <xdr:to>
      <xdr:col>1</xdr:col>
      <xdr:colOff>560131</xdr:colOff>
      <xdr:row>0</xdr:row>
      <xdr:rowOff>773084</xdr:rowOff>
    </xdr:to>
    <xdr:pic>
      <xdr:nvPicPr>
        <xdr:cNvPr id="3" name="Picture 2">
          <a:extLst>
            <a:ext uri="{FF2B5EF4-FFF2-40B4-BE49-F238E27FC236}">
              <a16:creationId xmlns:a16="http://schemas.microsoft.com/office/drawing/2014/main" id="{7792DF4A-A1B4-48F1-BC66-2C4FA82E5F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30778" cy="7730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1008531</xdr:colOff>
      <xdr:row>0</xdr:row>
      <xdr:rowOff>168087</xdr:rowOff>
    </xdr:from>
    <xdr:to>
      <xdr:col>3</xdr:col>
      <xdr:colOff>527653</xdr:colOff>
      <xdr:row>0</xdr:row>
      <xdr:rowOff>634811</xdr:rowOff>
    </xdr:to>
    <xdr:pic>
      <xdr:nvPicPr>
        <xdr:cNvPr id="2" name="Picture 1" descr="QueenslandRail_Logo">
          <a:extLst>
            <a:ext uri="{FF2B5EF4-FFF2-40B4-BE49-F238E27FC236}">
              <a16:creationId xmlns:a16="http://schemas.microsoft.com/office/drawing/2014/main" id="{25511FBD-7745-48A1-B41A-106460D9AD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207" y="168087"/>
          <a:ext cx="3452387" cy="466724"/>
        </a:xfrm>
        <a:prstGeom prst="rect">
          <a:avLst/>
        </a:prstGeom>
        <a:noFill/>
        <a:ln>
          <a:noFill/>
        </a:ln>
      </xdr:spPr>
    </xdr:pic>
    <xdr:clientData/>
  </xdr:twoCellAnchor>
  <xdr:twoCellAnchor editAs="oneCell">
    <xdr:from>
      <xdr:col>1</xdr:col>
      <xdr:colOff>11206</xdr:colOff>
      <xdr:row>0</xdr:row>
      <xdr:rowOff>11205</xdr:rowOff>
    </xdr:from>
    <xdr:to>
      <xdr:col>1</xdr:col>
      <xdr:colOff>1041984</xdr:colOff>
      <xdr:row>0</xdr:row>
      <xdr:rowOff>771589</xdr:rowOff>
    </xdr:to>
    <xdr:pic>
      <xdr:nvPicPr>
        <xdr:cNvPr id="3" name="Picture 2">
          <a:extLst>
            <a:ext uri="{FF2B5EF4-FFF2-40B4-BE49-F238E27FC236}">
              <a16:creationId xmlns:a16="http://schemas.microsoft.com/office/drawing/2014/main" id="{69D36BDD-D125-4501-9B57-978E50B4EFC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882" y="11205"/>
          <a:ext cx="1030778" cy="7730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teams.originenergy.com.au/Documents%20and%20Settings/ron.friedrichsen/Local%20Settings/Temporary%20Internet%20Files/Content.Outlook/Z2NG7W1Q/Contractor%20Pre-Qualification%20Screening%20Questionnaire_Question%20Database%20WITH%20CALCS%20REV00.xlsx?0FA836E1" TargetMode="External"/><Relationship Id="rId1" Type="http://schemas.openxmlformats.org/officeDocument/2006/relationships/externalLinkPath" Target="file:///\\0FA836E1\Contractor%20Pre-Qualification%20Screening%20Questionnaire_Question%20Database%20WITH%20CALCS%20REV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DETAILS"/>
      <sheetName val="COVER SHEET_COMPANY INFORMATION"/>
      <sheetName val="WITH CALCS"/>
      <sheetName val="SCORE SHEET"/>
    </sheetNames>
    <sheetDataSet>
      <sheetData sheetId="0"/>
      <sheetData sheetId="1"/>
      <sheetData sheetId="2"/>
      <sheetData sheetId="3">
        <row r="1">
          <cell r="L1" t="str">
            <v>Yes</v>
          </cell>
          <cell r="M1" t="str">
            <v>Yes</v>
          </cell>
        </row>
        <row r="2">
          <cell r="L2" t="str">
            <v>No</v>
          </cell>
          <cell r="M2" t="str">
            <v>No</v>
          </cell>
        </row>
        <row r="3">
          <cell r="M3"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pageSetUpPr fitToPage="1"/>
  </sheetPr>
  <dimension ref="B1:L144"/>
  <sheetViews>
    <sheetView showGridLines="0" tabSelected="1" view="pageLayout" topLeftCell="A94" zoomScale="70" zoomScaleNormal="100" zoomScalePageLayoutView="70" workbookViewId="0">
      <selection activeCell="C13" sqref="C13:D13"/>
    </sheetView>
  </sheetViews>
  <sheetFormatPr defaultColWidth="8.81640625" defaultRowHeight="12.5" x14ac:dyDescent="0.25"/>
  <cols>
    <col min="1" max="2" width="9.36328125" customWidth="1"/>
    <col min="3" max="3" width="100.6328125" customWidth="1"/>
    <col min="4" max="4" width="73.36328125" customWidth="1"/>
  </cols>
  <sheetData>
    <row r="1" spans="2:12" s="136" customFormat="1" ht="60.75" customHeight="1" x14ac:dyDescent="0.25">
      <c r="B1" s="419"/>
      <c r="C1" s="419"/>
      <c r="D1" s="419"/>
    </row>
    <row r="2" spans="2:12" s="61" customFormat="1" ht="50.25" customHeight="1" x14ac:dyDescent="0.25">
      <c r="B2" s="417" t="s">
        <v>165</v>
      </c>
      <c r="C2" s="418"/>
      <c r="D2" s="418"/>
    </row>
    <row r="3" spans="2:12" s="61" customFormat="1" ht="25" customHeight="1" x14ac:dyDescent="0.25">
      <c r="B3" s="404" t="s">
        <v>113</v>
      </c>
      <c r="C3" s="405"/>
      <c r="D3" s="405"/>
      <c r="E3" s="62"/>
      <c r="F3" s="62"/>
      <c r="G3" s="62"/>
      <c r="H3" s="62"/>
      <c r="I3" s="62"/>
      <c r="J3" s="62"/>
      <c r="K3" s="62"/>
      <c r="L3" s="62"/>
    </row>
    <row r="4" spans="2:12" s="61" customFormat="1" ht="21" customHeight="1" x14ac:dyDescent="0.25">
      <c r="B4" s="415" t="s">
        <v>166</v>
      </c>
      <c r="C4" s="415"/>
      <c r="D4" s="415"/>
      <c r="E4" s="62"/>
      <c r="F4" s="62"/>
      <c r="G4" s="62"/>
      <c r="H4" s="62"/>
      <c r="I4" s="62"/>
      <c r="J4" s="62"/>
      <c r="K4" s="62"/>
      <c r="L4" s="62"/>
    </row>
    <row r="5" spans="2:12" s="61" customFormat="1" ht="36" customHeight="1" x14ac:dyDescent="0.25">
      <c r="B5" s="415" t="s">
        <v>168</v>
      </c>
      <c r="C5" s="415"/>
      <c r="D5" s="415"/>
      <c r="E5" s="62"/>
      <c r="F5" s="62"/>
      <c r="G5" s="62"/>
      <c r="H5" s="62"/>
      <c r="I5" s="62"/>
      <c r="J5" s="62"/>
      <c r="K5" s="62"/>
      <c r="L5" s="62"/>
    </row>
    <row r="6" spans="2:12" s="61" customFormat="1" ht="21" customHeight="1" x14ac:dyDescent="0.25">
      <c r="B6" s="415" t="s">
        <v>167</v>
      </c>
      <c r="C6" s="415"/>
      <c r="D6" s="415"/>
      <c r="E6" s="62"/>
      <c r="F6" s="62"/>
      <c r="G6" s="62"/>
      <c r="H6" s="62"/>
      <c r="I6" s="62"/>
      <c r="J6" s="62"/>
      <c r="K6" s="62"/>
      <c r="L6" s="62"/>
    </row>
    <row r="7" spans="2:12" s="61" customFormat="1" ht="38" customHeight="1" x14ac:dyDescent="0.25">
      <c r="B7" s="415" t="s">
        <v>169</v>
      </c>
      <c r="C7" s="415"/>
      <c r="D7" s="415"/>
      <c r="E7" s="62"/>
      <c r="F7" s="62"/>
      <c r="G7" s="62"/>
      <c r="H7" s="62"/>
      <c r="I7" s="62"/>
      <c r="J7" s="62"/>
      <c r="K7" s="62"/>
      <c r="L7" s="62"/>
    </row>
    <row r="8" spans="2:12" s="61" customFormat="1" ht="21" customHeight="1" x14ac:dyDescent="0.25">
      <c r="B8" s="416" t="s">
        <v>114</v>
      </c>
      <c r="C8" s="416"/>
      <c r="D8" s="416"/>
      <c r="E8" s="62"/>
      <c r="F8" s="62"/>
      <c r="G8" s="62"/>
      <c r="H8" s="62"/>
      <c r="I8" s="62"/>
      <c r="J8" s="62"/>
      <c r="K8" s="62"/>
      <c r="L8" s="62"/>
    </row>
    <row r="9" spans="2:12" s="235" customFormat="1" ht="40" customHeight="1" x14ac:dyDescent="0.25">
      <c r="B9" s="410" t="s">
        <v>112</v>
      </c>
      <c r="C9" s="411"/>
      <c r="D9" s="411"/>
    </row>
    <row r="10" spans="2:12" s="61" customFormat="1" ht="36" customHeight="1" x14ac:dyDescent="0.3">
      <c r="B10" s="64" t="s">
        <v>18</v>
      </c>
      <c r="C10" s="406" t="s">
        <v>220</v>
      </c>
      <c r="D10" s="407"/>
    </row>
    <row r="11" spans="2:12" s="61" customFormat="1" ht="14" customHeight="1" x14ac:dyDescent="0.25">
      <c r="B11" s="412"/>
      <c r="C11" s="412"/>
      <c r="D11" s="412"/>
    </row>
    <row r="12" spans="2:12" s="61" customFormat="1" ht="25" customHeight="1" x14ac:dyDescent="0.3">
      <c r="B12" s="64" t="s">
        <v>53</v>
      </c>
      <c r="C12" s="406" t="s">
        <v>115</v>
      </c>
      <c r="D12" s="407"/>
    </row>
    <row r="13" spans="2:12" s="61" customFormat="1" ht="106.5" customHeight="1" x14ac:dyDescent="0.25">
      <c r="B13" s="423">
        <v>1</v>
      </c>
      <c r="C13" s="408" t="s">
        <v>190</v>
      </c>
      <c r="D13" s="409"/>
    </row>
    <row r="14" spans="2:12" s="61" customFormat="1" ht="50" customHeight="1" x14ac:dyDescent="0.25">
      <c r="B14" s="424"/>
      <c r="C14" s="421" t="s">
        <v>119</v>
      </c>
      <c r="D14" s="422"/>
    </row>
    <row r="15" spans="2:12" s="61" customFormat="1" ht="38" customHeight="1" x14ac:dyDescent="0.25">
      <c r="B15" s="423">
        <v>2</v>
      </c>
      <c r="C15" s="408" t="s">
        <v>120</v>
      </c>
      <c r="D15" s="409"/>
    </row>
    <row r="16" spans="2:12" s="61" customFormat="1" ht="50" customHeight="1" x14ac:dyDescent="0.25">
      <c r="B16" s="424"/>
      <c r="C16" s="421" t="s">
        <v>121</v>
      </c>
      <c r="D16" s="422"/>
    </row>
    <row r="17" spans="2:4" s="61" customFormat="1" ht="53" customHeight="1" x14ac:dyDescent="0.25">
      <c r="B17" s="423">
        <v>3</v>
      </c>
      <c r="C17" s="408" t="s">
        <v>122</v>
      </c>
      <c r="D17" s="409"/>
    </row>
    <row r="18" spans="2:4" s="61" customFormat="1" ht="19" customHeight="1" x14ac:dyDescent="0.25">
      <c r="B18" s="424"/>
      <c r="C18" s="425" t="s">
        <v>123</v>
      </c>
      <c r="D18" s="426"/>
    </row>
    <row r="19" spans="2:4" s="61" customFormat="1" ht="25" customHeight="1" x14ac:dyDescent="0.3">
      <c r="B19" s="65">
        <v>4</v>
      </c>
      <c r="C19" s="420" t="s">
        <v>116</v>
      </c>
      <c r="D19" s="407"/>
    </row>
    <row r="20" spans="2:4" s="61" customFormat="1" ht="14" customHeight="1" x14ac:dyDescent="0.35">
      <c r="B20" s="413"/>
      <c r="C20" s="414"/>
      <c r="D20" s="414"/>
    </row>
    <row r="21" spans="2:4" s="61" customFormat="1" ht="25" customHeight="1" x14ac:dyDescent="0.3">
      <c r="B21" s="64" t="s">
        <v>19</v>
      </c>
      <c r="C21" s="406" t="s">
        <v>117</v>
      </c>
      <c r="D21" s="407"/>
    </row>
    <row r="22" spans="2:4" s="61" customFormat="1" ht="36" customHeight="1" x14ac:dyDescent="0.25">
      <c r="B22" s="236">
        <v>1</v>
      </c>
      <c r="C22" s="402" t="s">
        <v>118</v>
      </c>
      <c r="D22" s="403"/>
    </row>
    <row r="23" spans="2:4" s="61" customFormat="1" ht="13" x14ac:dyDescent="0.3">
      <c r="B23" s="63"/>
      <c r="C23" s="63"/>
      <c r="D23" s="63"/>
    </row>
    <row r="24" spans="2:4" s="61" customFormat="1" x14ac:dyDescent="0.25"/>
    <row r="25" spans="2:4" s="61" customFormat="1" x14ac:dyDescent="0.25"/>
    <row r="26" spans="2:4" s="61" customFormat="1" x14ac:dyDescent="0.25"/>
    <row r="27" spans="2:4" s="61" customFormat="1" x14ac:dyDescent="0.25"/>
    <row r="28" spans="2:4" s="61" customFormat="1" x14ac:dyDescent="0.25"/>
    <row r="29" spans="2:4" s="61" customFormat="1" x14ac:dyDescent="0.25"/>
    <row r="30" spans="2:4" s="61" customFormat="1" x14ac:dyDescent="0.25"/>
    <row r="31" spans="2:4" s="61" customFormat="1" x14ac:dyDescent="0.25"/>
    <row r="32" spans="2:4" s="61" customFormat="1" x14ac:dyDescent="0.25"/>
    <row r="33" s="61" customFormat="1" x14ac:dyDescent="0.25"/>
    <row r="34" s="61" customFormat="1" x14ac:dyDescent="0.25"/>
    <row r="35" s="61" customFormat="1" x14ac:dyDescent="0.25"/>
    <row r="36" s="61" customFormat="1" x14ac:dyDescent="0.25"/>
    <row r="37" s="61" customFormat="1" x14ac:dyDescent="0.25"/>
    <row r="38" s="61" customFormat="1" x14ac:dyDescent="0.25"/>
    <row r="39" s="61" customFormat="1" x14ac:dyDescent="0.25"/>
    <row r="40" s="61" customFormat="1" x14ac:dyDescent="0.25"/>
    <row r="41" s="61" customFormat="1" x14ac:dyDescent="0.25"/>
    <row r="42" s="61" customFormat="1" x14ac:dyDescent="0.25"/>
    <row r="43" s="61" customFormat="1" x14ac:dyDescent="0.25"/>
    <row r="44" s="61" customFormat="1" x14ac:dyDescent="0.25"/>
    <row r="45" s="61" customFormat="1" x14ac:dyDescent="0.25"/>
    <row r="46" s="61" customFormat="1" x14ac:dyDescent="0.25"/>
    <row r="47" s="61" customFormat="1" x14ac:dyDescent="0.25"/>
    <row r="48" s="61" customFormat="1" x14ac:dyDescent="0.25"/>
    <row r="49" s="61" customFormat="1" x14ac:dyDescent="0.25"/>
    <row r="50" s="61" customFormat="1" x14ac:dyDescent="0.25"/>
    <row r="51" s="61" customFormat="1" x14ac:dyDescent="0.25"/>
    <row r="52" s="61" customFormat="1" x14ac:dyDescent="0.25"/>
    <row r="53" s="61" customFormat="1" x14ac:dyDescent="0.25"/>
    <row r="54" s="61" customFormat="1" x14ac:dyDescent="0.25"/>
    <row r="55" s="61" customFormat="1" x14ac:dyDescent="0.25"/>
    <row r="56" s="61" customFormat="1" x14ac:dyDescent="0.25"/>
    <row r="57" s="61" customFormat="1" x14ac:dyDescent="0.25"/>
    <row r="58" s="61" customFormat="1" x14ac:dyDescent="0.25"/>
    <row r="59" s="61" customFormat="1" x14ac:dyDescent="0.25"/>
    <row r="60" s="61" customFormat="1" x14ac:dyDescent="0.25"/>
    <row r="61" s="61" customFormat="1" x14ac:dyDescent="0.25"/>
    <row r="62" s="61" customFormat="1" x14ac:dyDescent="0.25"/>
    <row r="63" s="61" customFormat="1" x14ac:dyDescent="0.25"/>
    <row r="64" s="61" customFormat="1" x14ac:dyDescent="0.25"/>
    <row r="65" s="61" customFormat="1" x14ac:dyDescent="0.25"/>
    <row r="66" s="61" customFormat="1" x14ac:dyDescent="0.25"/>
    <row r="67" s="61" customFormat="1" x14ac:dyDescent="0.25"/>
    <row r="68" s="61" customFormat="1" x14ac:dyDescent="0.25"/>
    <row r="69" s="61" customFormat="1" x14ac:dyDescent="0.25"/>
    <row r="70" s="61" customFormat="1" x14ac:dyDescent="0.25"/>
    <row r="71" s="61" customFormat="1" x14ac:dyDescent="0.25"/>
    <row r="72" s="61" customFormat="1" x14ac:dyDescent="0.25"/>
    <row r="73" s="61" customFormat="1" x14ac:dyDescent="0.25"/>
    <row r="74" s="61" customFormat="1" x14ac:dyDescent="0.25"/>
    <row r="75" s="61" customFormat="1" x14ac:dyDescent="0.25"/>
    <row r="76" s="61" customFormat="1" x14ac:dyDescent="0.25"/>
    <row r="77" s="61" customFormat="1" x14ac:dyDescent="0.25"/>
    <row r="78" s="61" customFormat="1" x14ac:dyDescent="0.25"/>
    <row r="79" s="61" customFormat="1" x14ac:dyDescent="0.25"/>
    <row r="80" s="61" customFormat="1" x14ac:dyDescent="0.25"/>
    <row r="81" s="61" customFormat="1" x14ac:dyDescent="0.25"/>
    <row r="82" s="61" customFormat="1" x14ac:dyDescent="0.25"/>
    <row r="83" s="61" customFormat="1" x14ac:dyDescent="0.25"/>
    <row r="84" s="61" customFormat="1" x14ac:dyDescent="0.25"/>
    <row r="85" s="61" customFormat="1" x14ac:dyDescent="0.25"/>
    <row r="86" s="61" customFormat="1" x14ac:dyDescent="0.25"/>
    <row r="87" s="61" customFormat="1" x14ac:dyDescent="0.25"/>
    <row r="88" s="61" customFormat="1" x14ac:dyDescent="0.25"/>
    <row r="89" s="61" customFormat="1" x14ac:dyDescent="0.25"/>
    <row r="90" s="61" customFormat="1" x14ac:dyDescent="0.25"/>
    <row r="91" s="61" customFormat="1" x14ac:dyDescent="0.25"/>
    <row r="92" s="61" customFormat="1" x14ac:dyDescent="0.25"/>
    <row r="93" s="61" customFormat="1" x14ac:dyDescent="0.25"/>
    <row r="94" s="61" customFormat="1" x14ac:dyDescent="0.25"/>
    <row r="95" s="61" customFormat="1" x14ac:dyDescent="0.25"/>
    <row r="96" s="61" customFormat="1" x14ac:dyDescent="0.25"/>
    <row r="97" s="61" customFormat="1" x14ac:dyDescent="0.25"/>
    <row r="98" s="61" customFormat="1" x14ac:dyDescent="0.25"/>
    <row r="99" s="61" customFormat="1" x14ac:dyDescent="0.25"/>
    <row r="100" s="61" customFormat="1" x14ac:dyDescent="0.25"/>
    <row r="101" s="61" customFormat="1" x14ac:dyDescent="0.25"/>
    <row r="102" s="61" customFormat="1" x14ac:dyDescent="0.25"/>
    <row r="103" s="61" customFormat="1" x14ac:dyDescent="0.25"/>
    <row r="104" s="61" customFormat="1" x14ac:dyDescent="0.25"/>
    <row r="105" s="61" customFormat="1" x14ac:dyDescent="0.25"/>
    <row r="106" s="61" customFormat="1" x14ac:dyDescent="0.25"/>
    <row r="107" s="61" customFormat="1" x14ac:dyDescent="0.25"/>
    <row r="108" s="61" customFormat="1" x14ac:dyDescent="0.25"/>
    <row r="109" s="61" customFormat="1" x14ac:dyDescent="0.25"/>
    <row r="110" s="61" customFormat="1" x14ac:dyDescent="0.25"/>
    <row r="111" s="61" customFormat="1" x14ac:dyDescent="0.25"/>
    <row r="112" s="61" customFormat="1" x14ac:dyDescent="0.25"/>
    <row r="113" s="61" customFormat="1" x14ac:dyDescent="0.25"/>
    <row r="114" s="61" customFormat="1" x14ac:dyDescent="0.25"/>
    <row r="115" s="61" customFormat="1" x14ac:dyDescent="0.25"/>
    <row r="116" s="61" customFormat="1" x14ac:dyDescent="0.25"/>
    <row r="117" s="61" customFormat="1" x14ac:dyDescent="0.25"/>
    <row r="118" s="61" customFormat="1" x14ac:dyDescent="0.25"/>
    <row r="119" s="61" customFormat="1" x14ac:dyDescent="0.25"/>
    <row r="120" s="61" customFormat="1" x14ac:dyDescent="0.25"/>
    <row r="121" s="61" customFormat="1" x14ac:dyDescent="0.25"/>
    <row r="122" s="61" customFormat="1" x14ac:dyDescent="0.25"/>
    <row r="123" s="61" customFormat="1" x14ac:dyDescent="0.25"/>
    <row r="124" s="61" customFormat="1" x14ac:dyDescent="0.25"/>
    <row r="125" s="61" customFormat="1" x14ac:dyDescent="0.25"/>
    <row r="126" s="61" customFormat="1" x14ac:dyDescent="0.25"/>
    <row r="127" s="61" customFormat="1" x14ac:dyDescent="0.25"/>
    <row r="128" s="61" customFormat="1" x14ac:dyDescent="0.25"/>
    <row r="129" s="61" customFormat="1" x14ac:dyDescent="0.25"/>
    <row r="130" s="61" customFormat="1" x14ac:dyDescent="0.25"/>
    <row r="131" s="61" customFormat="1" x14ac:dyDescent="0.25"/>
    <row r="132" s="61" customFormat="1" x14ac:dyDescent="0.25"/>
    <row r="133" s="61" customFormat="1" x14ac:dyDescent="0.25"/>
    <row r="134" s="61" customFormat="1" x14ac:dyDescent="0.25"/>
    <row r="135" s="61" customFormat="1" x14ac:dyDescent="0.25"/>
    <row r="136" s="61" customFormat="1" x14ac:dyDescent="0.25"/>
    <row r="137" s="61" customFormat="1" x14ac:dyDescent="0.25"/>
    <row r="138" s="61" customFormat="1" x14ac:dyDescent="0.25"/>
    <row r="139" s="61" customFormat="1" x14ac:dyDescent="0.25"/>
    <row r="140" s="61" customFormat="1" x14ac:dyDescent="0.25"/>
    <row r="141" s="61" customFormat="1" x14ac:dyDescent="0.25"/>
    <row r="142" s="61" customFormat="1" x14ac:dyDescent="0.25"/>
    <row r="143" s="61" customFormat="1" x14ac:dyDescent="0.25"/>
    <row r="144" s="61" customFormat="1" x14ac:dyDescent="0.25"/>
  </sheetData>
  <sheetProtection algorithmName="SHA-512" hashValue="nhNDhdoX8O9/q+FAe2b4hZine0bjvXl/YlsXtQNln2QIoXjBxGBEyBvuD+dIXVVCTKpSHHaiKeh5j5UHPtOGvg==" saltValue="uZ5yabtg23aKa/8KfufJlw==" spinCount="100000" sheet="1" selectLockedCells="1"/>
  <mergeCells count="25">
    <mergeCell ref="B2:D2"/>
    <mergeCell ref="B1:D1"/>
    <mergeCell ref="C17:D17"/>
    <mergeCell ref="C19:D19"/>
    <mergeCell ref="C21:D21"/>
    <mergeCell ref="C14:D14"/>
    <mergeCell ref="B13:B14"/>
    <mergeCell ref="C16:D16"/>
    <mergeCell ref="B15:B16"/>
    <mergeCell ref="C18:D18"/>
    <mergeCell ref="B17:B18"/>
    <mergeCell ref="C22:D22"/>
    <mergeCell ref="B3:D3"/>
    <mergeCell ref="C10:D10"/>
    <mergeCell ref="C12:D12"/>
    <mergeCell ref="C13:D13"/>
    <mergeCell ref="C15:D15"/>
    <mergeCell ref="B9:D9"/>
    <mergeCell ref="B11:D11"/>
    <mergeCell ref="B20:D20"/>
    <mergeCell ref="B4:D4"/>
    <mergeCell ref="B5:D5"/>
    <mergeCell ref="B6:D6"/>
    <mergeCell ref="B7:D7"/>
    <mergeCell ref="B8:D8"/>
  </mergeCells>
  <hyperlinks>
    <hyperlink ref="B10" location="'Company Details'!B4" display="STEP 1: " xr:uid="{00000000-0004-0000-0100-000000000000}"/>
    <hyperlink ref="B12" location="'Section 1 Questions'!H2" display="STEP 2:" xr:uid="{00000000-0004-0000-0100-000001000000}"/>
    <hyperlink ref="B21" location="'Section 2 Other information'!C5" display="STEP 3: " xr:uid="{00000000-0004-0000-0100-000002000000}"/>
  </hyperlinks>
  <pageMargins left="0.31496062992125984" right="0.23622047244094491" top="0.74803149606299213" bottom="0.74803149606299213" header="0.31496062992125984" footer="0.31496062992125984"/>
  <pageSetup paperSize="9" scale="38" orientation="portrait" r:id="rId1"/>
  <headerFooter>
    <oddFooter>&amp;LMD-18-402 (Version 4.0)&amp;C&amp;"Arial,Bold"QUEENSLAND RAIL OFFICIAL&amp;"Arial,Regular"
© 2020 Queensland Rail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B2305-45DB-462A-A1B1-B07789B63E08}">
  <sheetPr>
    <tabColor theme="1" tint="0.14999847407452621"/>
    <pageSetUpPr fitToPage="1"/>
  </sheetPr>
  <dimension ref="B1:D84"/>
  <sheetViews>
    <sheetView showGridLines="0" topLeftCell="A2" zoomScale="70" zoomScaleNormal="70" workbookViewId="0">
      <selection activeCell="C13" sqref="C13:D13"/>
    </sheetView>
  </sheetViews>
  <sheetFormatPr defaultColWidth="9.08984375" defaultRowHeight="12.5" x14ac:dyDescent="0.25"/>
  <cols>
    <col min="1" max="1" width="4.6328125" style="6" customWidth="1"/>
    <col min="2" max="2" width="9.6328125" style="6" customWidth="1"/>
    <col min="3" max="3" width="141.6328125" style="6" customWidth="1"/>
    <col min="4" max="4" width="4.453125" style="6" customWidth="1"/>
    <col min="5" max="16384" width="9.08984375" style="6"/>
  </cols>
  <sheetData>
    <row r="1" spans="2:4" ht="60.75" customHeight="1" x14ac:dyDescent="0.25">
      <c r="B1" s="431"/>
      <c r="C1" s="431"/>
      <c r="D1" s="265"/>
    </row>
    <row r="2" spans="2:4" s="237" customFormat="1" ht="46.5" customHeight="1" x14ac:dyDescent="0.5">
      <c r="B2" s="432" t="s">
        <v>165</v>
      </c>
      <c r="C2" s="433"/>
      <c r="D2" s="266"/>
    </row>
    <row r="3" spans="2:4" s="238" customFormat="1" ht="30" customHeight="1" x14ac:dyDescent="0.5">
      <c r="B3" s="434" t="s">
        <v>124</v>
      </c>
      <c r="C3" s="434"/>
      <c r="D3" s="267"/>
    </row>
    <row r="4" spans="2:4" s="240" customFormat="1" ht="25" customHeight="1" x14ac:dyDescent="0.35">
      <c r="B4" s="435" t="s">
        <v>170</v>
      </c>
      <c r="C4" s="442"/>
      <c r="D4" s="239"/>
    </row>
    <row r="5" spans="2:4" s="240" customFormat="1" ht="21" customHeight="1" x14ac:dyDescent="0.35">
      <c r="B5" s="435" t="s">
        <v>94</v>
      </c>
      <c r="C5" s="436"/>
      <c r="D5" s="239"/>
    </row>
    <row r="6" spans="2:4" s="240" customFormat="1" ht="34.5" customHeight="1" x14ac:dyDescent="0.35">
      <c r="B6" s="443" t="s">
        <v>174</v>
      </c>
      <c r="C6" s="444"/>
      <c r="D6" s="239"/>
    </row>
    <row r="7" spans="2:4" s="240" customFormat="1" ht="21" customHeight="1" x14ac:dyDescent="0.35">
      <c r="B7" s="435" t="s">
        <v>95</v>
      </c>
      <c r="C7" s="436"/>
      <c r="D7" s="239"/>
    </row>
    <row r="8" spans="2:4" s="240" customFormat="1" ht="21" customHeight="1" x14ac:dyDescent="0.35">
      <c r="B8" s="437" t="s">
        <v>166</v>
      </c>
      <c r="C8" s="438"/>
      <c r="D8" s="239"/>
    </row>
    <row r="9" spans="2:4" s="242" customFormat="1" ht="40" customHeight="1" x14ac:dyDescent="0.25">
      <c r="B9" s="445" t="s">
        <v>189</v>
      </c>
      <c r="C9" s="446"/>
      <c r="D9" s="241"/>
    </row>
    <row r="10" spans="2:4" s="242" customFormat="1" ht="119.25" customHeight="1" x14ac:dyDescent="0.25">
      <c r="B10" s="450" t="s">
        <v>188</v>
      </c>
      <c r="C10" s="451"/>
      <c r="D10" s="357"/>
    </row>
    <row r="11" spans="2:4" s="240" customFormat="1" ht="52.5" customHeight="1" x14ac:dyDescent="0.3">
      <c r="B11" s="243" t="s">
        <v>55</v>
      </c>
      <c r="C11" s="342" t="s">
        <v>159</v>
      </c>
      <c r="D11" s="245"/>
    </row>
    <row r="12" spans="2:4" s="240" customFormat="1" ht="14" customHeight="1" x14ac:dyDescent="0.3">
      <c r="B12" s="246"/>
      <c r="C12" s="247"/>
      <c r="D12" s="239"/>
    </row>
    <row r="13" spans="2:4" s="240" customFormat="1" ht="18" customHeight="1" x14ac:dyDescent="0.3">
      <c r="B13" s="439" t="s">
        <v>17</v>
      </c>
      <c r="C13" s="248" t="s">
        <v>171</v>
      </c>
      <c r="D13" s="245"/>
    </row>
    <row r="14" spans="2:4" s="240" customFormat="1" ht="21" customHeight="1" x14ac:dyDescent="0.3">
      <c r="B14" s="440"/>
      <c r="C14" s="251" t="s">
        <v>161</v>
      </c>
      <c r="D14" s="245"/>
    </row>
    <row r="15" spans="2:4" s="240" customFormat="1" ht="21" customHeight="1" x14ac:dyDescent="0.3">
      <c r="B15" s="440"/>
      <c r="C15" s="251" t="s">
        <v>162</v>
      </c>
      <c r="D15" s="245"/>
    </row>
    <row r="16" spans="2:4" s="240" customFormat="1" ht="38" customHeight="1" x14ac:dyDescent="0.3">
      <c r="B16" s="441"/>
      <c r="C16" s="254" t="s">
        <v>163</v>
      </c>
      <c r="D16" s="245"/>
    </row>
    <row r="17" spans="2:4" s="240" customFormat="1" ht="14" customHeight="1" x14ac:dyDescent="0.3">
      <c r="B17" s="249"/>
      <c r="C17" s="250"/>
      <c r="D17" s="245"/>
    </row>
    <row r="18" spans="2:4" s="240" customFormat="1" ht="35" customHeight="1" x14ac:dyDescent="0.3">
      <c r="B18" s="447" t="s">
        <v>19</v>
      </c>
      <c r="C18" s="341" t="s">
        <v>156</v>
      </c>
      <c r="D18" s="245"/>
    </row>
    <row r="19" spans="2:4" s="240" customFormat="1" ht="38" customHeight="1" x14ac:dyDescent="0.3">
      <c r="B19" s="448"/>
      <c r="C19" s="251" t="s">
        <v>164</v>
      </c>
      <c r="D19" s="245"/>
    </row>
    <row r="20" spans="2:4" s="240" customFormat="1" ht="28" customHeight="1" x14ac:dyDescent="0.3">
      <c r="B20" s="448"/>
      <c r="C20" s="251" t="s">
        <v>125</v>
      </c>
      <c r="D20" s="245"/>
    </row>
    <row r="21" spans="2:4" s="240" customFormat="1" ht="38" customHeight="1" x14ac:dyDescent="0.3">
      <c r="B21" s="448"/>
      <c r="C21" s="251" t="s">
        <v>126</v>
      </c>
      <c r="D21" s="245"/>
    </row>
    <row r="22" spans="2:4" s="240" customFormat="1" ht="38" customHeight="1" x14ac:dyDescent="0.3">
      <c r="B22" s="448"/>
      <c r="C22" s="345" t="s">
        <v>158</v>
      </c>
      <c r="D22" s="245"/>
    </row>
    <row r="23" spans="2:4" s="240" customFormat="1" ht="38" customHeight="1" x14ac:dyDescent="0.3">
      <c r="B23" s="448"/>
      <c r="C23" s="251" t="s">
        <v>127</v>
      </c>
      <c r="D23" s="245"/>
    </row>
    <row r="24" spans="2:4" s="253" customFormat="1" ht="28" customHeight="1" x14ac:dyDescent="0.25">
      <c r="B24" s="448"/>
      <c r="C24" s="251" t="s">
        <v>128</v>
      </c>
      <c r="D24" s="252"/>
    </row>
    <row r="25" spans="2:4" s="253" customFormat="1" ht="125" customHeight="1" x14ac:dyDescent="0.25">
      <c r="B25" s="448"/>
      <c r="C25" s="251" t="s">
        <v>129</v>
      </c>
      <c r="D25" s="252"/>
    </row>
    <row r="26" spans="2:4" s="253" customFormat="1" ht="38" customHeight="1" x14ac:dyDescent="0.25">
      <c r="B26" s="448"/>
      <c r="C26" s="251" t="s">
        <v>157</v>
      </c>
      <c r="D26" s="252"/>
    </row>
    <row r="27" spans="2:4" s="253" customFormat="1" ht="28" customHeight="1" x14ac:dyDescent="0.25">
      <c r="B27" s="449"/>
      <c r="C27" s="343" t="s">
        <v>153</v>
      </c>
      <c r="D27" s="252"/>
    </row>
    <row r="28" spans="2:4" s="240" customFormat="1" ht="14" customHeight="1" x14ac:dyDescent="0.3">
      <c r="B28" s="255"/>
      <c r="C28" s="256"/>
      <c r="D28" s="239"/>
    </row>
    <row r="29" spans="2:4" s="240" customFormat="1" ht="33" customHeight="1" x14ac:dyDescent="0.3">
      <c r="B29" s="243" t="s">
        <v>56</v>
      </c>
      <c r="C29" s="244" t="s">
        <v>130</v>
      </c>
      <c r="D29" s="245"/>
    </row>
    <row r="30" spans="2:4" s="240" customFormat="1" ht="14.25" customHeight="1" x14ac:dyDescent="0.3">
      <c r="B30" s="255"/>
      <c r="C30" s="257"/>
      <c r="D30" s="239"/>
    </row>
    <row r="31" spans="2:4" s="240" customFormat="1" ht="18" customHeight="1" x14ac:dyDescent="0.3">
      <c r="B31" s="439" t="s">
        <v>57</v>
      </c>
      <c r="C31" s="258" t="s">
        <v>131</v>
      </c>
      <c r="D31" s="245"/>
    </row>
    <row r="32" spans="2:4" s="240" customFormat="1" ht="38" customHeight="1" x14ac:dyDescent="0.3">
      <c r="B32" s="440"/>
      <c r="C32" s="259" t="s">
        <v>133</v>
      </c>
      <c r="D32" s="245"/>
    </row>
    <row r="33" spans="2:4" s="240" customFormat="1" ht="28" customHeight="1" x14ac:dyDescent="0.3">
      <c r="B33" s="440"/>
      <c r="C33" s="260" t="s">
        <v>132</v>
      </c>
      <c r="D33" s="245"/>
    </row>
    <row r="34" spans="2:4" s="262" customFormat="1" ht="38" customHeight="1" x14ac:dyDescent="0.35">
      <c r="B34" s="441"/>
      <c r="C34" s="344" t="s">
        <v>172</v>
      </c>
      <c r="D34" s="261"/>
    </row>
    <row r="35" spans="2:4" s="240" customFormat="1" ht="12" customHeight="1" x14ac:dyDescent="0.3">
      <c r="B35" s="263"/>
      <c r="C35" s="250"/>
      <c r="D35" s="239"/>
    </row>
    <row r="36" spans="2:4" s="240" customFormat="1" ht="32.25" customHeight="1" x14ac:dyDescent="0.3">
      <c r="B36" s="243" t="s">
        <v>59</v>
      </c>
      <c r="C36" s="342" t="s">
        <v>173</v>
      </c>
      <c r="D36" s="264"/>
    </row>
    <row r="37" spans="2:4" s="240" customFormat="1" ht="13" x14ac:dyDescent="0.3">
      <c r="B37" s="264"/>
      <c r="C37" s="264"/>
      <c r="D37" s="264"/>
    </row>
    <row r="38" spans="2:4" s="240" customFormat="1" ht="14.5" x14ac:dyDescent="0.25">
      <c r="B38" s="398" t="s">
        <v>213</v>
      </c>
      <c r="C38" s="391" t="s">
        <v>225</v>
      </c>
    </row>
    <row r="39" spans="2:4" s="240" customFormat="1" x14ac:dyDescent="0.25">
      <c r="B39" s="399"/>
      <c r="C39" s="392"/>
    </row>
    <row r="40" spans="2:4" s="240" customFormat="1" ht="13" customHeight="1" x14ac:dyDescent="0.25">
      <c r="B40" s="399"/>
      <c r="C40" s="392"/>
    </row>
    <row r="41" spans="2:4" s="240" customFormat="1" ht="13" customHeight="1" x14ac:dyDescent="0.25">
      <c r="B41" s="400" t="s">
        <v>226</v>
      </c>
      <c r="C41" s="401" t="s">
        <v>227</v>
      </c>
    </row>
    <row r="42" spans="2:4" s="240" customFormat="1" ht="13" customHeight="1" x14ac:dyDescent="0.25">
      <c r="B42" s="399"/>
      <c r="C42" s="392"/>
    </row>
    <row r="43" spans="2:4" s="240" customFormat="1" ht="13" customHeight="1" x14ac:dyDescent="0.25">
      <c r="B43" s="399"/>
      <c r="C43" s="392"/>
    </row>
    <row r="44" spans="2:4" s="240" customFormat="1" x14ac:dyDescent="0.25">
      <c r="B44" s="427" t="s">
        <v>228</v>
      </c>
      <c r="C44" s="428" t="s">
        <v>229</v>
      </c>
    </row>
    <row r="45" spans="2:4" s="240" customFormat="1" x14ac:dyDescent="0.25">
      <c r="B45" s="427"/>
      <c r="C45" s="429"/>
    </row>
    <row r="46" spans="2:4" s="240" customFormat="1" x14ac:dyDescent="0.25">
      <c r="B46" s="427"/>
      <c r="C46" s="429"/>
    </row>
    <row r="47" spans="2:4" s="240" customFormat="1" x14ac:dyDescent="0.25">
      <c r="B47" s="427"/>
      <c r="C47" s="430"/>
    </row>
    <row r="48" spans="2:4" s="240" customFormat="1" x14ac:dyDescent="0.25"/>
    <row r="49" s="240" customFormat="1" x14ac:dyDescent="0.25"/>
    <row r="50" s="240" customFormat="1" x14ac:dyDescent="0.25"/>
    <row r="51" s="240" customFormat="1" x14ac:dyDescent="0.25"/>
    <row r="52" s="240" customFormat="1" x14ac:dyDescent="0.25"/>
    <row r="53" s="240" customFormat="1" x14ac:dyDescent="0.25"/>
    <row r="54" s="240" customFormat="1" x14ac:dyDescent="0.25"/>
    <row r="55" s="240" customFormat="1" x14ac:dyDescent="0.25"/>
    <row r="56" s="240" customFormat="1" x14ac:dyDescent="0.25"/>
    <row r="57" s="240" customFormat="1" x14ac:dyDescent="0.25"/>
    <row r="58" s="240" customFormat="1" x14ac:dyDescent="0.25"/>
    <row r="59" s="240" customFormat="1" x14ac:dyDescent="0.25"/>
    <row r="60" s="240" customFormat="1" x14ac:dyDescent="0.25"/>
    <row r="61" s="240" customFormat="1" x14ac:dyDescent="0.25"/>
    <row r="62" s="240" customFormat="1" x14ac:dyDescent="0.25"/>
    <row r="63" s="240" customFormat="1" x14ac:dyDescent="0.25"/>
    <row r="64" s="240" customFormat="1" x14ac:dyDescent="0.25"/>
    <row r="65" s="240" customFormat="1" x14ac:dyDescent="0.25"/>
    <row r="66" s="240" customFormat="1" x14ac:dyDescent="0.25"/>
    <row r="67" s="240" customFormat="1" x14ac:dyDescent="0.25"/>
    <row r="68" s="240" customFormat="1" x14ac:dyDescent="0.25"/>
    <row r="69" s="240" customFormat="1" x14ac:dyDescent="0.25"/>
    <row r="70" s="240" customFormat="1" x14ac:dyDescent="0.25"/>
    <row r="71" s="240" customFormat="1" x14ac:dyDescent="0.25"/>
    <row r="72" s="240" customFormat="1" x14ac:dyDescent="0.25"/>
    <row r="73" s="240" customFormat="1" x14ac:dyDescent="0.25"/>
    <row r="74" s="240" customFormat="1" x14ac:dyDescent="0.25"/>
    <row r="75" s="240" customFormat="1" x14ac:dyDescent="0.25"/>
    <row r="76" s="240" customFormat="1" x14ac:dyDescent="0.25"/>
    <row r="77" s="240" customFormat="1" x14ac:dyDescent="0.25"/>
    <row r="78" s="240" customFormat="1" x14ac:dyDescent="0.25"/>
    <row r="79" s="240" customFormat="1" x14ac:dyDescent="0.25"/>
    <row r="80" s="240" customFormat="1" x14ac:dyDescent="0.25"/>
    <row r="81" s="240" customFormat="1" x14ac:dyDescent="0.25"/>
    <row r="82" s="240" customFormat="1" x14ac:dyDescent="0.25"/>
    <row r="83" s="240" customFormat="1" x14ac:dyDescent="0.25"/>
    <row r="84" s="240" customFormat="1" x14ac:dyDescent="0.25"/>
  </sheetData>
  <sheetProtection algorithmName="SHA-512" hashValue="qBz3U7zZGj3efE57R4J+hU+ikDCyro5rGk5Jbo0YUwGM4D04RZN364d8LGswPIhIfrNUrlHO+feNMcRP4/c0+w==" saltValue="jrDZitx+YeT/1lfjUtu57Q==" spinCount="100000" sheet="1" selectLockedCells="1"/>
  <mergeCells count="15">
    <mergeCell ref="B44:B47"/>
    <mergeCell ref="C44:C47"/>
    <mergeCell ref="B1:C1"/>
    <mergeCell ref="B2:C2"/>
    <mergeCell ref="B3:C3"/>
    <mergeCell ref="B7:C7"/>
    <mergeCell ref="B8:C8"/>
    <mergeCell ref="B31:B34"/>
    <mergeCell ref="B4:C4"/>
    <mergeCell ref="B5:C5"/>
    <mergeCell ref="B6:C6"/>
    <mergeCell ref="B9:C9"/>
    <mergeCell ref="B13:B16"/>
    <mergeCell ref="B18:B27"/>
    <mergeCell ref="B10:C10"/>
  </mergeCells>
  <hyperlinks>
    <hyperlink ref="B29" location="'Section 2 Other information'!A1" display="STEP 3:" xr:uid="{0B91A24D-97F5-4593-BD5A-665835D3AE36}"/>
    <hyperlink ref="B13" location="'Company Details'!A1" display="STEP 1: " xr:uid="{C31A77CD-DB55-4589-9683-CC1C5FA347E5}"/>
    <hyperlink ref="B18" location="'Section 1 Questions'!A1" display="STEP 2: " xr:uid="{BE5BA11F-8EC0-4126-B2AE-17728C3BDCF1}"/>
  </hyperlinks>
  <pageMargins left="0.31496062992125984" right="0.23622047244094491" top="0.74803149606299213" bottom="0.74803149606299213" header="0.31496062992125984" footer="0.31496062992125984"/>
  <pageSetup paperSize="9" scale="62" orientation="portrait" r:id="rId1"/>
  <headerFooter>
    <oddFooter>&amp;LMD-18-402 (Version 4.0)&amp;C&amp;"Arial,Bold"QUEENSLAND RAIL OFFICIAL&amp;"Arial,Regular"
© 2020 Queensland Rail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A51AA-6A7B-4736-B0BD-8958F1E44A26}">
  <sheetPr>
    <tabColor theme="4"/>
    <pageSetUpPr fitToPage="1"/>
  </sheetPr>
  <dimension ref="A1:P275"/>
  <sheetViews>
    <sheetView showGridLines="0" topLeftCell="A16" zoomScaleNormal="100" workbookViewId="0">
      <selection activeCell="B3" sqref="B3"/>
    </sheetView>
  </sheetViews>
  <sheetFormatPr defaultColWidth="9.08984375" defaultRowHeight="12.5" x14ac:dyDescent="0.25"/>
  <cols>
    <col min="1" max="1" width="60" style="6" customWidth="1"/>
    <col min="2" max="2" width="64.08984375" style="6" customWidth="1"/>
    <col min="3" max="16384" width="9.08984375" style="6"/>
  </cols>
  <sheetData>
    <row r="1" spans="1:16" ht="60.75" customHeight="1" x14ac:dyDescent="0.25">
      <c r="A1" s="431"/>
      <c r="B1" s="431"/>
    </row>
    <row r="2" spans="1:16" s="270" customFormat="1" ht="30" customHeight="1" x14ac:dyDescent="0.25">
      <c r="A2" s="452" t="s">
        <v>160</v>
      </c>
      <c r="B2" s="453"/>
      <c r="C2" s="268"/>
      <c r="D2" s="269"/>
      <c r="E2" s="269"/>
      <c r="F2" s="269"/>
      <c r="G2" s="269"/>
      <c r="H2" s="269"/>
      <c r="I2" s="269"/>
      <c r="J2" s="269"/>
      <c r="K2" s="269"/>
      <c r="L2" s="269"/>
      <c r="M2" s="269"/>
      <c r="N2" s="269"/>
      <c r="O2" s="269"/>
      <c r="P2" s="269"/>
    </row>
    <row r="3" spans="1:16" ht="25" customHeight="1" x14ac:dyDescent="0.25">
      <c r="A3" s="271" t="s">
        <v>214</v>
      </c>
      <c r="B3" s="384" t="s">
        <v>219</v>
      </c>
      <c r="C3" s="8"/>
      <c r="D3" s="7"/>
      <c r="E3" s="7"/>
      <c r="F3" s="7"/>
      <c r="G3" s="7"/>
      <c r="H3" s="7"/>
      <c r="I3" s="7"/>
      <c r="J3" s="7"/>
      <c r="K3" s="7"/>
      <c r="L3" s="7"/>
      <c r="M3" s="7"/>
      <c r="N3" s="7"/>
      <c r="O3" s="7"/>
      <c r="P3" s="7"/>
    </row>
    <row r="4" spans="1:16" ht="25" customHeight="1" x14ac:dyDescent="0.25">
      <c r="A4" s="271" t="s">
        <v>134</v>
      </c>
      <c r="B4" s="384"/>
      <c r="C4" s="8"/>
      <c r="D4" s="7"/>
      <c r="E4" s="7"/>
      <c r="F4" s="7"/>
      <c r="G4" s="7"/>
      <c r="H4" s="7"/>
      <c r="I4" s="7"/>
      <c r="J4" s="7"/>
      <c r="K4" s="7"/>
      <c r="L4" s="7"/>
      <c r="M4" s="7"/>
      <c r="N4" s="7"/>
      <c r="O4" s="7"/>
      <c r="P4" s="7"/>
    </row>
    <row r="5" spans="1:16" ht="25" customHeight="1" x14ac:dyDescent="0.25">
      <c r="A5" s="271" t="s">
        <v>135</v>
      </c>
      <c r="B5" s="385"/>
      <c r="C5" s="8"/>
      <c r="D5" s="7"/>
      <c r="E5" s="7"/>
      <c r="F5" s="7"/>
      <c r="G5" s="7"/>
      <c r="H5" s="7"/>
      <c r="I5" s="7"/>
      <c r="J5" s="7"/>
      <c r="K5" s="7"/>
      <c r="L5" s="7"/>
      <c r="M5" s="7"/>
      <c r="N5" s="7"/>
      <c r="O5" s="7"/>
      <c r="P5" s="7"/>
    </row>
    <row r="6" spans="1:16" ht="25" customHeight="1" x14ac:dyDescent="0.25">
      <c r="A6" s="271" t="s">
        <v>136</v>
      </c>
      <c r="B6" s="385"/>
      <c r="C6" s="8"/>
      <c r="D6" s="7"/>
      <c r="E6" s="7"/>
      <c r="F6" s="7"/>
      <c r="G6" s="7"/>
      <c r="H6" s="7"/>
      <c r="I6" s="7"/>
      <c r="J6" s="7"/>
      <c r="K6" s="7"/>
      <c r="L6" s="7"/>
      <c r="M6" s="7"/>
      <c r="N6" s="7"/>
      <c r="O6" s="7"/>
      <c r="P6" s="7"/>
    </row>
    <row r="7" spans="1:16" ht="25" customHeight="1" x14ac:dyDescent="0.25">
      <c r="A7" s="271" t="s">
        <v>137</v>
      </c>
      <c r="B7" s="385"/>
      <c r="C7" s="8"/>
      <c r="D7" s="7"/>
      <c r="E7" s="7"/>
      <c r="F7" s="7"/>
      <c r="G7" s="7"/>
      <c r="H7" s="7"/>
      <c r="I7" s="7"/>
      <c r="J7" s="7"/>
      <c r="K7" s="7"/>
      <c r="L7" s="7"/>
      <c r="M7" s="7"/>
      <c r="N7" s="7"/>
      <c r="O7" s="7"/>
      <c r="P7" s="7"/>
    </row>
    <row r="8" spans="1:16" ht="25" customHeight="1" x14ac:dyDescent="0.25">
      <c r="A8" s="271" t="s">
        <v>206</v>
      </c>
      <c r="B8" s="386"/>
      <c r="C8" s="8"/>
      <c r="D8" s="7"/>
      <c r="E8" s="7"/>
      <c r="F8" s="7"/>
      <c r="G8" s="7"/>
      <c r="H8" s="7"/>
      <c r="I8" s="7"/>
      <c r="J8" s="7"/>
      <c r="K8" s="7"/>
      <c r="L8" s="7"/>
      <c r="M8" s="7"/>
      <c r="N8" s="7"/>
      <c r="O8" s="7"/>
      <c r="P8" s="7"/>
    </row>
    <row r="9" spans="1:16" ht="25" customHeight="1" x14ac:dyDescent="0.25">
      <c r="A9" s="271" t="s">
        <v>138</v>
      </c>
      <c r="B9" s="386"/>
      <c r="C9" s="8"/>
      <c r="D9" s="7"/>
      <c r="E9" s="7"/>
      <c r="F9" s="7"/>
      <c r="G9" s="7"/>
      <c r="H9" s="7"/>
      <c r="I9" s="7"/>
      <c r="J9" s="7"/>
      <c r="K9" s="7"/>
      <c r="L9" s="7"/>
      <c r="M9" s="7"/>
      <c r="N9" s="7"/>
      <c r="O9" s="7"/>
      <c r="P9" s="7"/>
    </row>
    <row r="10" spans="1:16" ht="25" customHeight="1" x14ac:dyDescent="0.25">
      <c r="A10" s="271" t="s">
        <v>139</v>
      </c>
      <c r="B10" s="385"/>
      <c r="C10" s="8"/>
      <c r="D10" s="7"/>
      <c r="E10" s="7"/>
      <c r="F10" s="7"/>
      <c r="G10" s="7"/>
      <c r="H10" s="7"/>
      <c r="I10" s="7"/>
      <c r="J10" s="7"/>
      <c r="K10" s="7"/>
      <c r="L10" s="7"/>
      <c r="M10" s="7"/>
      <c r="N10" s="7"/>
      <c r="O10" s="7"/>
      <c r="P10" s="7"/>
    </row>
    <row r="11" spans="1:16" ht="25" customHeight="1" x14ac:dyDescent="0.25">
      <c r="A11" s="271" t="s">
        <v>205</v>
      </c>
      <c r="B11" s="385"/>
      <c r="C11" s="8"/>
      <c r="D11" s="7"/>
      <c r="E11" s="7"/>
      <c r="F11" s="7"/>
      <c r="G11" s="7"/>
      <c r="H11" s="7"/>
      <c r="I11" s="7"/>
      <c r="J11" s="7"/>
      <c r="K11" s="7"/>
      <c r="L11" s="7"/>
      <c r="M11" s="7"/>
      <c r="N11" s="7"/>
      <c r="O11" s="7"/>
      <c r="P11" s="7"/>
    </row>
    <row r="12" spans="1:16" ht="25" customHeight="1" x14ac:dyDescent="0.25">
      <c r="A12" s="271" t="s">
        <v>140</v>
      </c>
      <c r="B12" s="385"/>
      <c r="C12" s="8"/>
      <c r="D12" s="7"/>
      <c r="E12" s="7"/>
      <c r="F12" s="7"/>
      <c r="G12" s="7"/>
      <c r="H12" s="7"/>
      <c r="I12" s="7"/>
      <c r="J12" s="7"/>
      <c r="K12" s="7"/>
      <c r="L12" s="7"/>
      <c r="M12" s="7"/>
      <c r="N12" s="7"/>
      <c r="O12" s="7"/>
      <c r="P12" s="7"/>
    </row>
    <row r="13" spans="1:16" ht="129.75" customHeight="1" x14ac:dyDescent="0.25">
      <c r="A13" s="271" t="s">
        <v>141</v>
      </c>
      <c r="B13" s="385"/>
      <c r="C13" s="8"/>
      <c r="D13" s="7"/>
      <c r="E13" s="7"/>
      <c r="F13" s="7"/>
      <c r="G13" s="7"/>
      <c r="H13" s="7"/>
      <c r="I13" s="7"/>
      <c r="J13" s="7"/>
      <c r="K13" s="7"/>
      <c r="L13" s="7"/>
      <c r="M13" s="7"/>
      <c r="N13" s="7"/>
      <c r="O13" s="7"/>
      <c r="P13" s="7"/>
    </row>
    <row r="14" spans="1:16" ht="37" x14ac:dyDescent="0.25">
      <c r="A14" s="387" t="s">
        <v>142</v>
      </c>
      <c r="B14" s="388" t="s">
        <v>60</v>
      </c>
      <c r="C14" s="7"/>
      <c r="D14" s="7"/>
      <c r="E14" s="7"/>
      <c r="F14" s="7"/>
      <c r="G14" s="7"/>
      <c r="H14" s="7"/>
      <c r="I14" s="7"/>
      <c r="J14" s="7"/>
      <c r="K14" s="7"/>
      <c r="L14" s="7"/>
      <c r="M14" s="7"/>
      <c r="N14" s="7"/>
      <c r="O14" s="7"/>
      <c r="P14" s="7"/>
    </row>
    <row r="15" spans="1:16" ht="60" customHeight="1" x14ac:dyDescent="0.25">
      <c r="A15" s="454" t="s">
        <v>215</v>
      </c>
      <c r="B15" s="389" t="s">
        <v>216</v>
      </c>
      <c r="C15" s="7"/>
      <c r="D15" s="7"/>
      <c r="E15" s="7"/>
      <c r="F15" s="7"/>
      <c r="G15" s="7"/>
      <c r="H15" s="7"/>
      <c r="I15" s="7"/>
      <c r="J15" s="7"/>
      <c r="K15" s="7"/>
      <c r="L15" s="7"/>
      <c r="M15" s="7"/>
      <c r="N15" s="7"/>
      <c r="O15" s="7"/>
      <c r="P15" s="7"/>
    </row>
    <row r="16" spans="1:16" ht="36" customHeight="1" x14ac:dyDescent="0.25">
      <c r="A16" s="455"/>
      <c r="B16" s="390" t="s">
        <v>217</v>
      </c>
      <c r="C16" s="7"/>
      <c r="D16" s="7"/>
      <c r="E16" s="7"/>
      <c r="F16" s="7"/>
      <c r="G16" s="7"/>
      <c r="H16" s="7"/>
      <c r="I16" s="7"/>
      <c r="J16" s="7"/>
      <c r="K16" s="7"/>
      <c r="L16" s="7"/>
      <c r="M16" s="7"/>
      <c r="N16" s="7"/>
      <c r="O16" s="7"/>
      <c r="P16" s="7"/>
    </row>
    <row r="17" spans="1:16" ht="37" customHeight="1" x14ac:dyDescent="0.25">
      <c r="A17" s="455"/>
      <c r="B17" s="390" t="s">
        <v>218</v>
      </c>
      <c r="C17" s="7"/>
      <c r="D17" s="7"/>
      <c r="E17" s="7"/>
      <c r="F17" s="7"/>
      <c r="G17" s="7"/>
      <c r="H17" s="7"/>
      <c r="I17" s="7"/>
      <c r="J17" s="7"/>
      <c r="K17" s="7"/>
      <c r="L17" s="7"/>
      <c r="M17" s="7"/>
      <c r="N17" s="7"/>
      <c r="O17" s="7"/>
      <c r="P17" s="7"/>
    </row>
    <row r="18" spans="1:16" x14ac:dyDescent="0.25">
      <c r="A18" s="7"/>
      <c r="B18" s="7"/>
      <c r="C18" s="7"/>
      <c r="D18" s="7"/>
      <c r="E18" s="7"/>
      <c r="F18" s="7"/>
      <c r="G18" s="7"/>
      <c r="H18" s="7"/>
      <c r="I18" s="7"/>
      <c r="J18" s="7"/>
      <c r="K18" s="7"/>
      <c r="L18" s="7"/>
      <c r="M18" s="7"/>
      <c r="N18" s="7"/>
      <c r="O18" s="7"/>
      <c r="P18" s="7"/>
    </row>
    <row r="19" spans="1:16" x14ac:dyDescent="0.25">
      <c r="A19" s="7"/>
      <c r="B19" s="7"/>
      <c r="C19" s="7"/>
      <c r="D19" s="7"/>
      <c r="E19" s="7"/>
      <c r="F19" s="7"/>
      <c r="G19" s="7"/>
      <c r="H19" s="7"/>
      <c r="I19" s="7"/>
      <c r="J19" s="7"/>
      <c r="K19" s="7"/>
      <c r="L19" s="7"/>
      <c r="M19" s="7"/>
      <c r="N19" s="7"/>
      <c r="O19" s="7"/>
      <c r="P19" s="7"/>
    </row>
    <row r="20" spans="1:16" x14ac:dyDescent="0.25">
      <c r="A20" s="7"/>
      <c r="B20" s="7"/>
      <c r="C20" s="7"/>
      <c r="D20" s="7"/>
      <c r="E20" s="7"/>
      <c r="F20" s="7"/>
      <c r="G20" s="7"/>
      <c r="H20" s="7"/>
      <c r="I20" s="7"/>
      <c r="J20" s="7"/>
      <c r="K20" s="7"/>
      <c r="L20" s="7"/>
      <c r="M20" s="7"/>
      <c r="N20" s="7"/>
      <c r="O20" s="7"/>
      <c r="P20" s="7"/>
    </row>
    <row r="21" spans="1:16" x14ac:dyDescent="0.25">
      <c r="A21" s="7"/>
      <c r="B21" s="7"/>
      <c r="C21" s="7"/>
      <c r="D21" s="7"/>
      <c r="E21" s="7"/>
      <c r="F21" s="7"/>
      <c r="G21" s="7"/>
      <c r="H21" s="7"/>
      <c r="I21" s="7"/>
      <c r="J21" s="7"/>
      <c r="K21" s="7"/>
      <c r="L21" s="7"/>
      <c r="M21" s="7"/>
      <c r="N21" s="7"/>
      <c r="O21" s="7"/>
      <c r="P21" s="7"/>
    </row>
    <row r="22" spans="1:16" x14ac:dyDescent="0.25">
      <c r="A22" s="7"/>
      <c r="B22" s="7"/>
      <c r="C22" s="7"/>
      <c r="D22" s="7"/>
      <c r="E22" s="7"/>
      <c r="F22" s="7"/>
      <c r="G22" s="7"/>
      <c r="H22" s="7"/>
      <c r="I22" s="7"/>
      <c r="J22" s="7"/>
      <c r="K22" s="7"/>
      <c r="L22" s="7"/>
      <c r="M22" s="7"/>
      <c r="N22" s="7"/>
      <c r="O22" s="7"/>
      <c r="P22" s="7"/>
    </row>
    <row r="23" spans="1:16" x14ac:dyDescent="0.25">
      <c r="A23" s="7"/>
      <c r="B23" s="7"/>
      <c r="C23" s="7"/>
      <c r="D23" s="7"/>
      <c r="E23" s="7"/>
      <c r="F23" s="7"/>
      <c r="G23" s="7"/>
      <c r="H23" s="7"/>
      <c r="I23" s="7"/>
      <c r="J23" s="7"/>
      <c r="K23" s="7"/>
      <c r="L23" s="7"/>
      <c r="M23" s="7"/>
      <c r="N23" s="7"/>
      <c r="O23" s="7"/>
      <c r="P23" s="7"/>
    </row>
    <row r="24" spans="1:16" x14ac:dyDescent="0.25">
      <c r="A24" s="7"/>
      <c r="B24" s="7"/>
      <c r="C24" s="7"/>
      <c r="D24" s="7"/>
      <c r="E24" s="7"/>
      <c r="F24" s="7"/>
      <c r="G24" s="7"/>
      <c r="H24" s="7"/>
      <c r="I24" s="7"/>
      <c r="J24" s="7"/>
      <c r="K24" s="7"/>
      <c r="L24" s="7"/>
      <c r="M24" s="7"/>
      <c r="N24" s="7"/>
      <c r="O24" s="7"/>
      <c r="P24" s="7"/>
    </row>
    <row r="25" spans="1:16" x14ac:dyDescent="0.25">
      <c r="A25" s="7"/>
      <c r="B25" s="7"/>
      <c r="C25" s="7"/>
      <c r="D25" s="7"/>
      <c r="E25" s="7"/>
      <c r="F25" s="7"/>
      <c r="G25" s="7"/>
      <c r="H25" s="7"/>
      <c r="I25" s="7"/>
      <c r="J25" s="7"/>
      <c r="K25" s="7"/>
      <c r="L25" s="7"/>
      <c r="M25" s="7"/>
      <c r="N25" s="7"/>
      <c r="O25" s="7"/>
      <c r="P25" s="7"/>
    </row>
    <row r="26" spans="1:16" x14ac:dyDescent="0.25">
      <c r="A26" s="7"/>
      <c r="B26" s="7"/>
      <c r="C26" s="7"/>
      <c r="D26" s="7"/>
      <c r="E26" s="7"/>
      <c r="F26" s="7"/>
      <c r="G26" s="7"/>
      <c r="H26" s="7"/>
      <c r="I26" s="7"/>
      <c r="J26" s="7"/>
      <c r="K26" s="7"/>
      <c r="L26" s="7"/>
      <c r="M26" s="7"/>
      <c r="N26" s="7"/>
      <c r="O26" s="7"/>
      <c r="P26" s="7"/>
    </row>
    <row r="27" spans="1:16" x14ac:dyDescent="0.25">
      <c r="A27" s="7"/>
      <c r="B27" s="7"/>
      <c r="C27" s="7"/>
      <c r="D27" s="7"/>
      <c r="E27" s="7"/>
      <c r="F27" s="7"/>
      <c r="G27" s="7"/>
      <c r="H27" s="7"/>
      <c r="I27" s="7"/>
      <c r="J27" s="7"/>
      <c r="K27" s="7"/>
      <c r="L27" s="7"/>
      <c r="M27" s="7"/>
      <c r="N27" s="7"/>
      <c r="O27" s="7"/>
      <c r="P27" s="7"/>
    </row>
    <row r="28" spans="1:16" x14ac:dyDescent="0.25">
      <c r="A28" s="7"/>
      <c r="B28" s="7"/>
      <c r="C28" s="7"/>
      <c r="D28" s="7"/>
      <c r="E28" s="7"/>
      <c r="F28" s="7"/>
      <c r="G28" s="7"/>
      <c r="H28" s="7"/>
      <c r="I28" s="7"/>
      <c r="J28" s="7"/>
      <c r="K28" s="7"/>
      <c r="L28" s="7"/>
      <c r="M28" s="7"/>
      <c r="N28" s="7"/>
      <c r="O28" s="7"/>
      <c r="P28" s="7"/>
    </row>
    <row r="29" spans="1:16" x14ac:dyDescent="0.25">
      <c r="A29" s="7"/>
      <c r="B29" s="7"/>
      <c r="C29" s="7"/>
      <c r="D29" s="7"/>
      <c r="E29" s="7"/>
      <c r="F29" s="7"/>
      <c r="G29" s="7"/>
      <c r="H29" s="7"/>
      <c r="I29" s="7"/>
      <c r="J29" s="7"/>
      <c r="K29" s="7"/>
      <c r="L29" s="7"/>
      <c r="M29" s="7"/>
      <c r="N29" s="7"/>
      <c r="O29" s="7"/>
      <c r="P29" s="7"/>
    </row>
    <row r="30" spans="1:16" x14ac:dyDescent="0.25">
      <c r="A30" s="7"/>
      <c r="B30" s="7"/>
      <c r="C30" s="7"/>
      <c r="D30" s="7"/>
      <c r="E30" s="7"/>
      <c r="F30" s="7"/>
      <c r="G30" s="7"/>
      <c r="H30" s="7"/>
      <c r="I30" s="7"/>
      <c r="J30" s="7"/>
      <c r="K30" s="7"/>
      <c r="L30" s="7"/>
      <c r="M30" s="7"/>
      <c r="N30" s="7"/>
      <c r="O30" s="7"/>
      <c r="P30" s="7"/>
    </row>
    <row r="31" spans="1:16" x14ac:dyDescent="0.25">
      <c r="A31" s="7"/>
      <c r="B31" s="7"/>
      <c r="C31" s="7"/>
      <c r="D31" s="7"/>
      <c r="E31" s="7"/>
      <c r="F31" s="7"/>
      <c r="G31" s="7"/>
      <c r="H31" s="7"/>
      <c r="I31" s="7"/>
      <c r="J31" s="7"/>
      <c r="K31" s="7"/>
      <c r="L31" s="7"/>
      <c r="M31" s="7"/>
      <c r="N31" s="7"/>
      <c r="O31" s="7"/>
      <c r="P31" s="7"/>
    </row>
    <row r="32" spans="1:16" x14ac:dyDescent="0.25">
      <c r="A32" s="7"/>
      <c r="B32" s="7"/>
      <c r="C32" s="7"/>
      <c r="D32" s="7"/>
      <c r="E32" s="7"/>
      <c r="F32" s="7"/>
      <c r="G32" s="7"/>
      <c r="H32" s="7"/>
      <c r="I32" s="7"/>
      <c r="J32" s="7"/>
      <c r="K32" s="7"/>
      <c r="L32" s="7"/>
      <c r="M32" s="7"/>
      <c r="N32" s="7"/>
      <c r="O32" s="7"/>
      <c r="P32" s="7"/>
    </row>
    <row r="33" spans="1:16" x14ac:dyDescent="0.25">
      <c r="A33" s="7"/>
      <c r="B33" s="7"/>
      <c r="C33" s="7"/>
      <c r="D33" s="7"/>
      <c r="E33" s="7"/>
      <c r="F33" s="7"/>
      <c r="G33" s="7"/>
      <c r="H33" s="7"/>
      <c r="I33" s="7"/>
      <c r="J33" s="7"/>
      <c r="K33" s="7"/>
      <c r="L33" s="7"/>
      <c r="M33" s="7"/>
      <c r="N33" s="7"/>
      <c r="O33" s="7"/>
      <c r="P33" s="7"/>
    </row>
    <row r="34" spans="1:16" x14ac:dyDescent="0.25">
      <c r="A34" s="7"/>
      <c r="B34" s="7"/>
      <c r="C34" s="7"/>
      <c r="D34" s="7"/>
      <c r="E34" s="7"/>
      <c r="F34" s="7"/>
      <c r="G34" s="7"/>
      <c r="H34" s="7"/>
      <c r="I34" s="7"/>
      <c r="J34" s="7"/>
      <c r="K34" s="7"/>
      <c r="L34" s="7"/>
      <c r="M34" s="7"/>
      <c r="N34" s="7"/>
      <c r="O34" s="7"/>
      <c r="P34" s="7"/>
    </row>
    <row r="35" spans="1:16" x14ac:dyDescent="0.25">
      <c r="A35" s="7"/>
      <c r="B35" s="7"/>
      <c r="C35" s="7"/>
      <c r="D35" s="7"/>
      <c r="E35" s="7"/>
      <c r="F35" s="7"/>
      <c r="G35" s="7"/>
      <c r="H35" s="7"/>
      <c r="I35" s="7"/>
      <c r="J35" s="7"/>
      <c r="K35" s="7"/>
      <c r="L35" s="7"/>
      <c r="M35" s="7"/>
      <c r="N35" s="7"/>
      <c r="O35" s="7"/>
      <c r="P35" s="7"/>
    </row>
    <row r="36" spans="1:16" x14ac:dyDescent="0.25">
      <c r="A36" s="7"/>
      <c r="B36" s="7"/>
      <c r="C36" s="7"/>
      <c r="D36" s="7"/>
      <c r="E36" s="7"/>
      <c r="F36" s="7"/>
      <c r="G36" s="7"/>
      <c r="H36" s="7"/>
      <c r="I36" s="7"/>
      <c r="J36" s="7"/>
      <c r="K36" s="7"/>
      <c r="L36" s="7"/>
      <c r="M36" s="7"/>
      <c r="N36" s="7"/>
      <c r="O36" s="7"/>
      <c r="P36" s="7"/>
    </row>
    <row r="37" spans="1:16" x14ac:dyDescent="0.25">
      <c r="A37" s="7"/>
      <c r="B37" s="7"/>
      <c r="C37" s="7"/>
      <c r="D37" s="7"/>
      <c r="E37" s="7"/>
      <c r="F37" s="7"/>
      <c r="G37" s="7"/>
      <c r="H37" s="7"/>
      <c r="I37" s="7"/>
      <c r="J37" s="7"/>
      <c r="K37" s="7"/>
      <c r="L37" s="7"/>
      <c r="M37" s="7"/>
      <c r="N37" s="7"/>
      <c r="O37" s="7"/>
      <c r="P37" s="7"/>
    </row>
    <row r="38" spans="1:16" x14ac:dyDescent="0.25">
      <c r="A38" s="7"/>
      <c r="B38" s="7"/>
      <c r="C38" s="7"/>
      <c r="D38" s="7"/>
      <c r="E38" s="7"/>
      <c r="F38" s="7"/>
      <c r="G38" s="7"/>
      <c r="H38" s="7"/>
      <c r="I38" s="7"/>
      <c r="J38" s="7"/>
      <c r="K38" s="7"/>
      <c r="L38" s="7"/>
      <c r="M38" s="7"/>
      <c r="N38" s="7"/>
      <c r="O38" s="7"/>
      <c r="P38" s="7"/>
    </row>
    <row r="39" spans="1:16" x14ac:dyDescent="0.25">
      <c r="A39" s="7"/>
      <c r="B39" s="7"/>
      <c r="C39" s="7"/>
      <c r="D39" s="7"/>
      <c r="E39" s="7"/>
      <c r="F39" s="7"/>
      <c r="G39" s="7"/>
      <c r="H39" s="7"/>
      <c r="I39" s="7"/>
      <c r="J39" s="7"/>
      <c r="K39" s="7"/>
      <c r="L39" s="7"/>
      <c r="M39" s="7"/>
      <c r="N39" s="7"/>
      <c r="O39" s="7"/>
      <c r="P39" s="7"/>
    </row>
    <row r="40" spans="1:16" x14ac:dyDescent="0.25">
      <c r="A40" s="7"/>
      <c r="B40" s="7"/>
      <c r="C40" s="7"/>
      <c r="D40" s="7"/>
      <c r="E40" s="7"/>
      <c r="F40" s="7"/>
      <c r="G40" s="7"/>
      <c r="H40" s="7"/>
      <c r="I40" s="7"/>
      <c r="J40" s="7"/>
      <c r="K40" s="7"/>
      <c r="L40" s="7"/>
      <c r="M40" s="7"/>
      <c r="N40" s="7"/>
      <c r="O40" s="7"/>
      <c r="P40" s="7"/>
    </row>
    <row r="41" spans="1:16" x14ac:dyDescent="0.25">
      <c r="A41" s="7"/>
      <c r="B41" s="7"/>
      <c r="C41" s="7"/>
      <c r="D41" s="7"/>
      <c r="E41" s="7"/>
      <c r="F41" s="7"/>
      <c r="G41" s="7"/>
      <c r="H41" s="7"/>
      <c r="I41" s="7"/>
      <c r="J41" s="7"/>
      <c r="K41" s="7"/>
      <c r="L41" s="7"/>
      <c r="M41" s="7"/>
      <c r="N41" s="7"/>
      <c r="O41" s="7"/>
      <c r="P41" s="7"/>
    </row>
    <row r="42" spans="1:16" x14ac:dyDescent="0.25">
      <c r="A42" s="7"/>
      <c r="B42" s="7"/>
      <c r="C42" s="7"/>
      <c r="D42" s="7"/>
      <c r="E42" s="7"/>
      <c r="F42" s="7"/>
      <c r="G42" s="7"/>
      <c r="H42" s="7"/>
      <c r="I42" s="7"/>
      <c r="J42" s="7"/>
      <c r="K42" s="7"/>
      <c r="L42" s="7"/>
      <c r="M42" s="7"/>
      <c r="N42" s="7"/>
      <c r="O42" s="7"/>
      <c r="P42" s="7"/>
    </row>
    <row r="43" spans="1:16" x14ac:dyDescent="0.25">
      <c r="A43" s="7"/>
      <c r="B43" s="7"/>
      <c r="C43" s="7"/>
      <c r="D43" s="7"/>
      <c r="E43" s="7"/>
      <c r="F43" s="7"/>
      <c r="G43" s="7"/>
      <c r="H43" s="7"/>
      <c r="I43" s="7"/>
      <c r="J43" s="7"/>
      <c r="K43" s="7"/>
      <c r="L43" s="7"/>
      <c r="M43" s="7"/>
      <c r="N43" s="7"/>
      <c r="O43" s="7"/>
      <c r="P43" s="7"/>
    </row>
    <row r="44" spans="1:16" x14ac:dyDescent="0.25">
      <c r="A44" s="7"/>
      <c r="B44" s="7"/>
      <c r="C44" s="7"/>
      <c r="D44" s="7"/>
      <c r="E44" s="7"/>
      <c r="F44" s="7"/>
      <c r="G44" s="7"/>
      <c r="H44" s="7"/>
      <c r="I44" s="7"/>
      <c r="J44" s="7"/>
      <c r="K44" s="7"/>
      <c r="L44" s="7"/>
      <c r="M44" s="7"/>
      <c r="N44" s="7"/>
      <c r="O44" s="7"/>
      <c r="P44" s="7"/>
    </row>
    <row r="45" spans="1:16" x14ac:dyDescent="0.25">
      <c r="A45" s="7"/>
      <c r="B45" s="7"/>
      <c r="C45" s="7"/>
      <c r="D45" s="7"/>
      <c r="E45" s="7"/>
      <c r="F45" s="7"/>
      <c r="G45" s="7"/>
      <c r="H45" s="7"/>
      <c r="I45" s="7"/>
      <c r="J45" s="7"/>
      <c r="K45" s="7"/>
      <c r="L45" s="7"/>
      <c r="M45" s="7"/>
      <c r="N45" s="7"/>
      <c r="O45" s="7"/>
      <c r="P45" s="7"/>
    </row>
    <row r="46" spans="1:16" x14ac:dyDescent="0.25">
      <c r="A46" s="7"/>
      <c r="B46" s="7"/>
      <c r="C46" s="7"/>
      <c r="D46" s="7"/>
      <c r="E46" s="7"/>
      <c r="F46" s="7"/>
      <c r="G46" s="7"/>
      <c r="H46" s="7"/>
      <c r="I46" s="7"/>
      <c r="J46" s="7"/>
      <c r="K46" s="7"/>
      <c r="L46" s="7"/>
      <c r="M46" s="7"/>
      <c r="N46" s="7"/>
      <c r="O46" s="7"/>
      <c r="P46" s="7"/>
    </row>
    <row r="47" spans="1:16" x14ac:dyDescent="0.25">
      <c r="A47" s="7"/>
      <c r="B47" s="7"/>
      <c r="C47" s="7"/>
      <c r="D47" s="7"/>
      <c r="E47" s="7"/>
      <c r="F47" s="7"/>
      <c r="G47" s="7"/>
      <c r="H47" s="7"/>
      <c r="I47" s="7"/>
      <c r="J47" s="7"/>
      <c r="K47" s="7"/>
      <c r="L47" s="7"/>
      <c r="M47" s="7"/>
      <c r="N47" s="7"/>
      <c r="O47" s="7"/>
      <c r="P47" s="7"/>
    </row>
    <row r="48" spans="1:16" x14ac:dyDescent="0.25">
      <c r="A48" s="7"/>
      <c r="B48" s="7"/>
      <c r="C48" s="7"/>
      <c r="D48" s="7"/>
      <c r="E48" s="7"/>
      <c r="F48" s="7"/>
      <c r="G48" s="7"/>
      <c r="H48" s="7"/>
      <c r="I48" s="7"/>
      <c r="J48" s="7"/>
      <c r="K48" s="7"/>
      <c r="L48" s="7"/>
      <c r="M48" s="7"/>
      <c r="N48" s="7"/>
      <c r="O48" s="7"/>
      <c r="P48" s="7"/>
    </row>
    <row r="49" spans="1:16" x14ac:dyDescent="0.25">
      <c r="A49" s="7"/>
      <c r="B49" s="7"/>
      <c r="C49" s="7"/>
      <c r="D49" s="7"/>
      <c r="E49" s="7"/>
      <c r="F49" s="7"/>
      <c r="G49" s="7"/>
      <c r="H49" s="7"/>
      <c r="I49" s="7"/>
      <c r="J49" s="7"/>
      <c r="K49" s="7"/>
      <c r="L49" s="7"/>
      <c r="M49" s="7"/>
      <c r="N49" s="7"/>
      <c r="O49" s="7"/>
      <c r="P49" s="7"/>
    </row>
    <row r="50" spans="1:16" x14ac:dyDescent="0.25">
      <c r="A50" s="7"/>
      <c r="B50" s="7"/>
      <c r="C50" s="7"/>
      <c r="D50" s="7"/>
      <c r="E50" s="7"/>
      <c r="F50" s="7"/>
      <c r="G50" s="7"/>
      <c r="H50" s="7"/>
      <c r="I50" s="7"/>
      <c r="J50" s="7"/>
      <c r="K50" s="7"/>
      <c r="L50" s="7"/>
      <c r="M50" s="7"/>
      <c r="N50" s="7"/>
      <c r="O50" s="7"/>
      <c r="P50" s="7"/>
    </row>
    <row r="51" spans="1:16" x14ac:dyDescent="0.25">
      <c r="A51" s="7"/>
      <c r="B51" s="7"/>
      <c r="C51" s="7"/>
      <c r="D51" s="7"/>
      <c r="E51" s="7"/>
      <c r="F51" s="7"/>
      <c r="G51" s="7"/>
      <c r="H51" s="7"/>
      <c r="I51" s="7"/>
      <c r="J51" s="7"/>
      <c r="K51" s="7"/>
      <c r="L51" s="7"/>
      <c r="M51" s="7"/>
      <c r="N51" s="7"/>
      <c r="O51" s="7"/>
      <c r="P51" s="7"/>
    </row>
    <row r="52" spans="1:16" x14ac:dyDescent="0.25">
      <c r="A52" s="7"/>
      <c r="B52" s="7"/>
      <c r="C52" s="7"/>
      <c r="D52" s="7"/>
      <c r="E52" s="7"/>
      <c r="F52" s="7"/>
      <c r="G52" s="7"/>
      <c r="H52" s="7"/>
      <c r="I52" s="7"/>
      <c r="J52" s="7"/>
      <c r="K52" s="7"/>
      <c r="L52" s="7"/>
      <c r="M52" s="7"/>
      <c r="N52" s="7"/>
      <c r="O52" s="7"/>
      <c r="P52" s="7"/>
    </row>
    <row r="53" spans="1:16" x14ac:dyDescent="0.25">
      <c r="A53" s="7"/>
      <c r="B53" s="7"/>
      <c r="C53" s="7"/>
      <c r="D53" s="7"/>
      <c r="E53" s="7"/>
      <c r="F53" s="7"/>
      <c r="G53" s="7"/>
      <c r="H53" s="7"/>
      <c r="I53" s="7"/>
      <c r="J53" s="7"/>
      <c r="K53" s="7"/>
      <c r="L53" s="7"/>
      <c r="M53" s="7"/>
      <c r="N53" s="7"/>
      <c r="O53" s="7"/>
      <c r="P53" s="7"/>
    </row>
    <row r="54" spans="1:16" x14ac:dyDescent="0.25">
      <c r="A54" s="7"/>
      <c r="B54" s="7"/>
      <c r="C54" s="7"/>
      <c r="D54" s="7"/>
      <c r="E54" s="7"/>
      <c r="F54" s="7"/>
      <c r="G54" s="7"/>
      <c r="H54" s="7"/>
      <c r="I54" s="7"/>
      <c r="J54" s="7"/>
      <c r="K54" s="7"/>
      <c r="L54" s="7"/>
      <c r="M54" s="7"/>
      <c r="N54" s="7"/>
      <c r="O54" s="7"/>
      <c r="P54" s="7"/>
    </row>
    <row r="55" spans="1:16" x14ac:dyDescent="0.25">
      <c r="A55" s="7"/>
      <c r="B55" s="7"/>
      <c r="C55" s="7"/>
      <c r="D55" s="7"/>
      <c r="E55" s="7"/>
      <c r="F55" s="7"/>
      <c r="G55" s="7"/>
      <c r="H55" s="7"/>
      <c r="I55" s="7"/>
      <c r="J55" s="7"/>
      <c r="K55" s="7"/>
      <c r="L55" s="7"/>
      <c r="M55" s="7"/>
      <c r="N55" s="7"/>
      <c r="O55" s="7"/>
      <c r="P55" s="7"/>
    </row>
    <row r="56" spans="1:16" x14ac:dyDescent="0.25">
      <c r="A56" s="7"/>
      <c r="B56" s="7"/>
      <c r="C56" s="7"/>
      <c r="D56" s="7"/>
      <c r="E56" s="7"/>
      <c r="F56" s="7"/>
      <c r="G56" s="7"/>
      <c r="H56" s="7"/>
      <c r="I56" s="7"/>
      <c r="J56" s="7"/>
      <c r="K56" s="7"/>
      <c r="L56" s="7"/>
      <c r="M56" s="7"/>
      <c r="N56" s="7"/>
      <c r="O56" s="7"/>
      <c r="P56" s="7"/>
    </row>
    <row r="57" spans="1:16" x14ac:dyDescent="0.25">
      <c r="A57" s="7"/>
      <c r="B57" s="7"/>
      <c r="C57" s="7"/>
      <c r="D57" s="7"/>
      <c r="E57" s="7"/>
      <c r="F57" s="7"/>
      <c r="G57" s="7"/>
      <c r="H57" s="7"/>
      <c r="I57" s="7"/>
      <c r="J57" s="7"/>
      <c r="K57" s="7"/>
      <c r="L57" s="7"/>
      <c r="M57" s="7"/>
      <c r="N57" s="7"/>
      <c r="O57" s="7"/>
      <c r="P57" s="7"/>
    </row>
    <row r="58" spans="1:16" x14ac:dyDescent="0.25">
      <c r="A58" s="7"/>
      <c r="B58" s="7"/>
      <c r="C58" s="7"/>
      <c r="D58" s="7"/>
      <c r="E58" s="7"/>
      <c r="F58" s="7"/>
      <c r="G58" s="7"/>
      <c r="H58" s="7"/>
      <c r="I58" s="7"/>
      <c r="J58" s="7"/>
      <c r="K58" s="7"/>
      <c r="L58" s="7"/>
      <c r="M58" s="7"/>
      <c r="N58" s="7"/>
      <c r="O58" s="7"/>
      <c r="P58" s="7"/>
    </row>
    <row r="59" spans="1:16" x14ac:dyDescent="0.25">
      <c r="A59" s="7"/>
      <c r="B59" s="7"/>
      <c r="C59" s="7"/>
      <c r="D59" s="7"/>
      <c r="E59" s="7"/>
      <c r="F59" s="7"/>
      <c r="G59" s="7"/>
      <c r="H59" s="7"/>
      <c r="I59" s="7"/>
      <c r="J59" s="7"/>
      <c r="K59" s="7"/>
      <c r="L59" s="7"/>
      <c r="M59" s="7"/>
      <c r="N59" s="7"/>
      <c r="O59" s="7"/>
      <c r="P59" s="7"/>
    </row>
    <row r="60" spans="1:16" x14ac:dyDescent="0.25">
      <c r="A60" s="7"/>
      <c r="B60" s="7"/>
      <c r="C60" s="7"/>
      <c r="D60" s="7"/>
      <c r="E60" s="7"/>
      <c r="F60" s="7"/>
      <c r="G60" s="7"/>
      <c r="H60" s="7"/>
      <c r="I60" s="7"/>
      <c r="J60" s="7"/>
      <c r="K60" s="7"/>
      <c r="L60" s="7"/>
      <c r="M60" s="7"/>
      <c r="N60" s="7"/>
      <c r="O60" s="7"/>
      <c r="P60" s="7"/>
    </row>
    <row r="61" spans="1:16" x14ac:dyDescent="0.25">
      <c r="A61" s="7"/>
      <c r="B61" s="7"/>
      <c r="C61" s="7"/>
      <c r="D61" s="7"/>
      <c r="E61" s="7"/>
      <c r="F61" s="7"/>
      <c r="G61" s="7"/>
      <c r="H61" s="7"/>
      <c r="I61" s="7"/>
      <c r="J61" s="7"/>
      <c r="K61" s="7"/>
      <c r="L61" s="7"/>
      <c r="M61" s="7"/>
      <c r="N61" s="7"/>
      <c r="O61" s="7"/>
      <c r="P61" s="7"/>
    </row>
    <row r="62" spans="1:16" x14ac:dyDescent="0.25">
      <c r="A62" s="7"/>
      <c r="B62" s="7"/>
      <c r="C62" s="7"/>
      <c r="D62" s="7"/>
      <c r="E62" s="7"/>
      <c r="F62" s="7"/>
      <c r="G62" s="7"/>
      <c r="H62" s="7"/>
      <c r="I62" s="7"/>
      <c r="J62" s="7"/>
      <c r="K62" s="7"/>
      <c r="L62" s="7"/>
      <c r="M62" s="7"/>
      <c r="N62" s="7"/>
      <c r="O62" s="7"/>
      <c r="P62" s="7"/>
    </row>
    <row r="63" spans="1:16" x14ac:dyDescent="0.25">
      <c r="A63" s="7"/>
      <c r="B63" s="7"/>
      <c r="C63" s="7"/>
      <c r="D63" s="7"/>
      <c r="E63" s="7"/>
      <c r="F63" s="7"/>
      <c r="G63" s="7"/>
      <c r="H63" s="7"/>
      <c r="I63" s="7"/>
      <c r="J63" s="7"/>
      <c r="K63" s="7"/>
      <c r="L63" s="7"/>
      <c r="M63" s="7"/>
      <c r="N63" s="7"/>
      <c r="O63" s="7"/>
      <c r="P63" s="7"/>
    </row>
    <row r="64" spans="1:16" x14ac:dyDescent="0.25">
      <c r="A64" s="7"/>
      <c r="B64" s="7"/>
      <c r="C64" s="7"/>
      <c r="D64" s="7"/>
      <c r="E64" s="7"/>
      <c r="F64" s="7"/>
      <c r="G64" s="7"/>
      <c r="H64" s="7"/>
      <c r="I64" s="7"/>
      <c r="J64" s="7"/>
      <c r="K64" s="7"/>
      <c r="L64" s="7"/>
      <c r="M64" s="7"/>
      <c r="N64" s="7"/>
      <c r="O64" s="7"/>
      <c r="P64" s="7"/>
    </row>
    <row r="65" spans="1:16" x14ac:dyDescent="0.25">
      <c r="A65" s="7"/>
      <c r="B65" s="7"/>
      <c r="C65" s="7"/>
      <c r="D65" s="7"/>
      <c r="E65" s="7"/>
      <c r="F65" s="7"/>
      <c r="G65" s="7"/>
      <c r="H65" s="7"/>
      <c r="I65" s="7"/>
      <c r="J65" s="7"/>
      <c r="K65" s="7"/>
      <c r="L65" s="7"/>
      <c r="M65" s="7"/>
      <c r="N65" s="7"/>
      <c r="O65" s="7"/>
      <c r="P65" s="7"/>
    </row>
    <row r="66" spans="1:16" x14ac:dyDescent="0.25">
      <c r="A66" s="7"/>
      <c r="B66" s="7"/>
      <c r="C66" s="7"/>
      <c r="D66" s="7"/>
      <c r="E66" s="7"/>
      <c r="F66" s="7"/>
      <c r="G66" s="7"/>
      <c r="H66" s="7"/>
      <c r="I66" s="7"/>
      <c r="J66" s="7"/>
      <c r="K66" s="7"/>
      <c r="L66" s="7"/>
      <c r="M66" s="7"/>
      <c r="N66" s="7"/>
      <c r="O66" s="7"/>
      <c r="P66" s="7"/>
    </row>
    <row r="67" spans="1:16" x14ac:dyDescent="0.25">
      <c r="A67" s="7"/>
      <c r="B67" s="7"/>
      <c r="C67" s="7"/>
      <c r="D67" s="7"/>
      <c r="E67" s="7"/>
      <c r="F67" s="7"/>
      <c r="G67" s="7"/>
      <c r="H67" s="7"/>
      <c r="I67" s="7"/>
      <c r="J67" s="7"/>
      <c r="K67" s="7"/>
      <c r="L67" s="7"/>
      <c r="M67" s="7"/>
      <c r="N67" s="7"/>
      <c r="O67" s="7"/>
      <c r="P67" s="7"/>
    </row>
    <row r="68" spans="1:16" x14ac:dyDescent="0.25">
      <c r="A68" s="7"/>
      <c r="B68" s="7"/>
      <c r="C68" s="7"/>
      <c r="D68" s="7"/>
      <c r="E68" s="7"/>
      <c r="F68" s="7"/>
      <c r="G68" s="7"/>
      <c r="H68" s="7"/>
      <c r="I68" s="7"/>
      <c r="J68" s="7"/>
      <c r="K68" s="7"/>
      <c r="L68" s="7"/>
      <c r="M68" s="7"/>
      <c r="N68" s="7"/>
      <c r="O68" s="7"/>
      <c r="P68" s="7"/>
    </row>
    <row r="69" spans="1:16" x14ac:dyDescent="0.25">
      <c r="A69" s="7"/>
      <c r="B69" s="7"/>
      <c r="C69" s="7"/>
      <c r="D69" s="7"/>
      <c r="E69" s="7"/>
      <c r="F69" s="7"/>
      <c r="G69" s="7"/>
      <c r="H69" s="7"/>
      <c r="I69" s="7"/>
      <c r="J69" s="7"/>
      <c r="K69" s="7"/>
      <c r="L69" s="7"/>
      <c r="M69" s="7"/>
      <c r="N69" s="7"/>
      <c r="O69" s="7"/>
      <c r="P69" s="7"/>
    </row>
    <row r="70" spans="1:16" x14ac:dyDescent="0.25">
      <c r="A70" s="7"/>
      <c r="B70" s="7"/>
      <c r="C70" s="7"/>
      <c r="D70" s="7"/>
      <c r="E70" s="7"/>
      <c r="F70" s="7"/>
      <c r="G70" s="7"/>
      <c r="H70" s="7"/>
      <c r="I70" s="7"/>
      <c r="J70" s="7"/>
      <c r="K70" s="7"/>
      <c r="L70" s="7"/>
      <c r="M70" s="7"/>
      <c r="N70" s="7"/>
      <c r="O70" s="7"/>
      <c r="P70" s="7"/>
    </row>
    <row r="71" spans="1:16" x14ac:dyDescent="0.25">
      <c r="A71" s="7"/>
      <c r="B71" s="7"/>
      <c r="C71" s="7"/>
      <c r="D71" s="7"/>
      <c r="E71" s="7"/>
      <c r="F71" s="7"/>
      <c r="G71" s="7"/>
      <c r="H71" s="7"/>
      <c r="I71" s="7"/>
      <c r="J71" s="7"/>
      <c r="K71" s="7"/>
      <c r="L71" s="7"/>
      <c r="M71" s="7"/>
      <c r="N71" s="7"/>
      <c r="O71" s="7"/>
      <c r="P71" s="7"/>
    </row>
    <row r="72" spans="1:16" x14ac:dyDescent="0.25">
      <c r="A72" s="7"/>
      <c r="B72" s="7"/>
      <c r="C72" s="7"/>
      <c r="D72" s="7"/>
      <c r="E72" s="7"/>
      <c r="F72" s="7"/>
      <c r="G72" s="7"/>
      <c r="H72" s="7"/>
      <c r="I72" s="7"/>
      <c r="J72" s="7"/>
      <c r="K72" s="7"/>
      <c r="L72" s="7"/>
      <c r="M72" s="7"/>
      <c r="N72" s="7"/>
      <c r="O72" s="7"/>
      <c r="P72" s="7"/>
    </row>
    <row r="73" spans="1:16" x14ac:dyDescent="0.25">
      <c r="A73" s="7"/>
      <c r="B73" s="7"/>
      <c r="C73" s="7"/>
      <c r="D73" s="7"/>
      <c r="E73" s="7"/>
      <c r="F73" s="7"/>
      <c r="G73" s="7"/>
      <c r="H73" s="7"/>
      <c r="I73" s="7"/>
      <c r="J73" s="7"/>
      <c r="K73" s="7"/>
      <c r="L73" s="7"/>
      <c r="M73" s="7"/>
      <c r="N73" s="7"/>
      <c r="O73" s="7"/>
      <c r="P73" s="7"/>
    </row>
    <row r="74" spans="1:16" x14ac:dyDescent="0.25">
      <c r="A74" s="7"/>
      <c r="B74" s="7"/>
      <c r="C74" s="7"/>
      <c r="D74" s="7"/>
      <c r="E74" s="7"/>
      <c r="F74" s="7"/>
      <c r="G74" s="7"/>
      <c r="H74" s="7"/>
      <c r="I74" s="7"/>
      <c r="J74" s="7"/>
      <c r="K74" s="7"/>
      <c r="L74" s="7"/>
      <c r="M74" s="7"/>
      <c r="N74" s="7"/>
      <c r="O74" s="7"/>
      <c r="P74" s="7"/>
    </row>
    <row r="75" spans="1:16" x14ac:dyDescent="0.25">
      <c r="A75" s="7"/>
      <c r="B75" s="7"/>
      <c r="C75" s="7"/>
      <c r="D75" s="7"/>
      <c r="E75" s="7"/>
      <c r="F75" s="7"/>
      <c r="G75" s="7"/>
      <c r="H75" s="7"/>
      <c r="I75" s="7"/>
      <c r="J75" s="7"/>
      <c r="K75" s="7"/>
      <c r="L75" s="7"/>
      <c r="M75" s="7"/>
      <c r="N75" s="7"/>
      <c r="O75" s="7"/>
      <c r="P75" s="7"/>
    </row>
    <row r="76" spans="1:16" x14ac:dyDescent="0.25">
      <c r="A76" s="7"/>
      <c r="B76" s="7"/>
      <c r="C76" s="7"/>
      <c r="D76" s="7"/>
      <c r="E76" s="7"/>
      <c r="F76" s="7"/>
      <c r="G76" s="7"/>
      <c r="H76" s="7"/>
      <c r="I76" s="7"/>
      <c r="J76" s="7"/>
      <c r="K76" s="7"/>
      <c r="L76" s="7"/>
      <c r="M76" s="7"/>
      <c r="N76" s="7"/>
      <c r="O76" s="7"/>
      <c r="P76" s="7"/>
    </row>
    <row r="77" spans="1:16" x14ac:dyDescent="0.25">
      <c r="A77" s="7"/>
      <c r="B77" s="7"/>
      <c r="C77" s="7"/>
      <c r="D77" s="7"/>
      <c r="E77" s="7"/>
      <c r="F77" s="7"/>
      <c r="G77" s="7"/>
      <c r="H77" s="7"/>
      <c r="I77" s="7"/>
      <c r="J77" s="7"/>
      <c r="K77" s="7"/>
      <c r="L77" s="7"/>
      <c r="M77" s="7"/>
      <c r="N77" s="7"/>
      <c r="O77" s="7"/>
      <c r="P77" s="7"/>
    </row>
    <row r="78" spans="1:16" x14ac:dyDescent="0.25">
      <c r="A78" s="7"/>
      <c r="B78" s="7"/>
      <c r="C78" s="7"/>
      <c r="D78" s="7"/>
      <c r="E78" s="7"/>
      <c r="F78" s="7"/>
      <c r="G78" s="7"/>
      <c r="H78" s="7"/>
      <c r="I78" s="7"/>
      <c r="J78" s="7"/>
      <c r="K78" s="7"/>
      <c r="L78" s="7"/>
      <c r="M78" s="7"/>
      <c r="N78" s="7"/>
      <c r="O78" s="7"/>
      <c r="P78" s="7"/>
    </row>
    <row r="79" spans="1:16" x14ac:dyDescent="0.25">
      <c r="A79" s="7"/>
      <c r="B79" s="7"/>
      <c r="C79" s="7"/>
      <c r="D79" s="7"/>
      <c r="E79" s="7"/>
      <c r="F79" s="7"/>
      <c r="G79" s="7"/>
      <c r="H79" s="7"/>
      <c r="I79" s="7"/>
      <c r="J79" s="7"/>
      <c r="K79" s="7"/>
      <c r="L79" s="7"/>
      <c r="M79" s="7"/>
      <c r="N79" s="7"/>
      <c r="O79" s="7"/>
      <c r="P79" s="7"/>
    </row>
    <row r="80" spans="1:16" x14ac:dyDescent="0.25">
      <c r="A80" s="7"/>
      <c r="B80" s="7"/>
      <c r="C80" s="7"/>
      <c r="D80" s="7"/>
      <c r="E80" s="7"/>
      <c r="F80" s="7"/>
      <c r="G80" s="7"/>
      <c r="H80" s="7"/>
      <c r="I80" s="7"/>
      <c r="J80" s="7"/>
      <c r="K80" s="7"/>
      <c r="L80" s="7"/>
      <c r="M80" s="7"/>
      <c r="N80" s="7"/>
      <c r="O80" s="7"/>
      <c r="P80" s="7"/>
    </row>
    <row r="81" spans="1:16" x14ac:dyDescent="0.25">
      <c r="A81" s="7"/>
      <c r="B81" s="7"/>
      <c r="C81" s="7"/>
      <c r="D81" s="7"/>
      <c r="E81" s="7"/>
      <c r="F81" s="7"/>
      <c r="G81" s="7"/>
      <c r="H81" s="7"/>
      <c r="I81" s="7"/>
      <c r="J81" s="7"/>
      <c r="K81" s="7"/>
      <c r="L81" s="7"/>
      <c r="M81" s="7"/>
      <c r="N81" s="7"/>
      <c r="O81" s="7"/>
      <c r="P81" s="7"/>
    </row>
    <row r="82" spans="1:16" x14ac:dyDescent="0.25">
      <c r="A82" s="7"/>
      <c r="B82" s="7"/>
      <c r="C82" s="7"/>
      <c r="D82" s="7"/>
      <c r="E82" s="7"/>
      <c r="F82" s="7"/>
      <c r="G82" s="7"/>
      <c r="H82" s="7"/>
      <c r="I82" s="7"/>
      <c r="J82" s="7"/>
      <c r="K82" s="7"/>
      <c r="L82" s="7"/>
      <c r="M82" s="7"/>
      <c r="N82" s="7"/>
      <c r="O82" s="7"/>
      <c r="P82" s="7"/>
    </row>
    <row r="83" spans="1:16" x14ac:dyDescent="0.25">
      <c r="A83" s="7"/>
      <c r="B83" s="7"/>
      <c r="C83" s="7"/>
      <c r="D83" s="7"/>
      <c r="E83" s="7"/>
      <c r="F83" s="7"/>
      <c r="G83" s="7"/>
      <c r="H83" s="7"/>
      <c r="I83" s="7"/>
      <c r="J83" s="7"/>
      <c r="K83" s="7"/>
      <c r="L83" s="7"/>
      <c r="M83" s="7"/>
      <c r="N83" s="7"/>
      <c r="O83" s="7"/>
      <c r="P83" s="7"/>
    </row>
    <row r="84" spans="1:16" x14ac:dyDescent="0.25">
      <c r="A84" s="7"/>
      <c r="B84" s="7"/>
      <c r="C84" s="7"/>
      <c r="D84" s="7"/>
      <c r="E84" s="7"/>
      <c r="F84" s="7"/>
      <c r="G84" s="7"/>
      <c r="H84" s="7"/>
      <c r="I84" s="7"/>
      <c r="J84" s="7"/>
      <c r="K84" s="7"/>
      <c r="L84" s="7"/>
      <c r="M84" s="7"/>
      <c r="N84" s="7"/>
      <c r="O84" s="7"/>
      <c r="P84" s="7"/>
    </row>
    <row r="85" spans="1:16" x14ac:dyDescent="0.25">
      <c r="A85" s="7"/>
      <c r="B85" s="7"/>
      <c r="C85" s="7"/>
      <c r="D85" s="7"/>
      <c r="E85" s="7"/>
      <c r="F85" s="7"/>
      <c r="G85" s="7"/>
      <c r="H85" s="7"/>
      <c r="I85" s="7"/>
      <c r="J85" s="7"/>
      <c r="K85" s="7"/>
      <c r="L85" s="7"/>
      <c r="M85" s="7"/>
      <c r="N85" s="7"/>
      <c r="O85" s="7"/>
      <c r="P85" s="7"/>
    </row>
    <row r="86" spans="1:16" x14ac:dyDescent="0.25">
      <c r="A86" s="7"/>
      <c r="B86" s="7"/>
      <c r="C86" s="7"/>
      <c r="D86" s="7"/>
      <c r="E86" s="7"/>
      <c r="F86" s="7"/>
      <c r="G86" s="7"/>
      <c r="H86" s="7"/>
      <c r="I86" s="7"/>
      <c r="J86" s="7"/>
      <c r="K86" s="7"/>
      <c r="L86" s="7"/>
      <c r="M86" s="7"/>
      <c r="N86" s="7"/>
      <c r="O86" s="7"/>
      <c r="P86" s="7"/>
    </row>
    <row r="87" spans="1:16" x14ac:dyDescent="0.25">
      <c r="A87" s="7"/>
      <c r="B87" s="7"/>
      <c r="C87" s="7"/>
      <c r="D87" s="7"/>
      <c r="E87" s="7"/>
      <c r="F87" s="7"/>
      <c r="G87" s="7"/>
      <c r="H87" s="7"/>
      <c r="I87" s="7"/>
      <c r="J87" s="7"/>
      <c r="K87" s="7"/>
      <c r="L87" s="7"/>
      <c r="M87" s="7"/>
      <c r="N87" s="7"/>
      <c r="O87" s="7"/>
      <c r="P87" s="7"/>
    </row>
    <row r="88" spans="1:16" x14ac:dyDescent="0.25">
      <c r="A88" s="7"/>
      <c r="B88" s="7"/>
      <c r="C88" s="7"/>
      <c r="D88" s="7"/>
      <c r="E88" s="7"/>
      <c r="F88" s="7"/>
      <c r="G88" s="7"/>
      <c r="H88" s="7"/>
      <c r="I88" s="7"/>
      <c r="J88" s="7"/>
      <c r="K88" s="7"/>
      <c r="L88" s="7"/>
      <c r="M88" s="7"/>
      <c r="N88" s="7"/>
      <c r="O88" s="7"/>
      <c r="P88" s="7"/>
    </row>
    <row r="89" spans="1:16" x14ac:dyDescent="0.25">
      <c r="A89" s="7"/>
      <c r="B89" s="7"/>
      <c r="C89" s="7"/>
      <c r="D89" s="7"/>
      <c r="E89" s="7"/>
      <c r="F89" s="7"/>
      <c r="G89" s="7"/>
      <c r="H89" s="7"/>
      <c r="I89" s="7"/>
      <c r="J89" s="7"/>
      <c r="K89" s="7"/>
      <c r="L89" s="7"/>
      <c r="M89" s="7"/>
      <c r="N89" s="7"/>
      <c r="O89" s="7"/>
      <c r="P89" s="7"/>
    </row>
    <row r="90" spans="1:16" x14ac:dyDescent="0.25">
      <c r="A90" s="7"/>
      <c r="B90" s="7"/>
      <c r="C90" s="7"/>
      <c r="D90" s="7"/>
      <c r="E90" s="7"/>
      <c r="F90" s="7"/>
      <c r="G90" s="7"/>
      <c r="H90" s="7"/>
      <c r="I90" s="7"/>
      <c r="J90" s="7"/>
      <c r="K90" s="7"/>
      <c r="L90" s="7"/>
      <c r="M90" s="7"/>
      <c r="N90" s="7"/>
      <c r="O90" s="7"/>
      <c r="P90" s="7"/>
    </row>
    <row r="91" spans="1:16" x14ac:dyDescent="0.25">
      <c r="A91" s="7"/>
      <c r="B91" s="7"/>
      <c r="C91" s="7"/>
      <c r="D91" s="7"/>
      <c r="E91" s="7"/>
      <c r="F91" s="7"/>
      <c r="G91" s="7"/>
      <c r="H91" s="7"/>
      <c r="I91" s="7"/>
      <c r="J91" s="7"/>
      <c r="K91" s="7"/>
      <c r="L91" s="7"/>
      <c r="M91" s="7"/>
      <c r="N91" s="7"/>
      <c r="O91" s="7"/>
      <c r="P91" s="7"/>
    </row>
    <row r="92" spans="1:16" x14ac:dyDescent="0.25">
      <c r="A92" s="7"/>
      <c r="B92" s="7"/>
      <c r="C92" s="7"/>
      <c r="D92" s="7"/>
      <c r="E92" s="7"/>
      <c r="F92" s="7"/>
      <c r="G92" s="7"/>
      <c r="H92" s="7"/>
      <c r="I92" s="7"/>
      <c r="J92" s="7"/>
      <c r="K92" s="7"/>
      <c r="L92" s="7"/>
      <c r="M92" s="7"/>
      <c r="N92" s="7"/>
      <c r="O92" s="7"/>
      <c r="P92" s="7"/>
    </row>
    <row r="93" spans="1:16" x14ac:dyDescent="0.25">
      <c r="A93" s="7"/>
      <c r="B93" s="7"/>
      <c r="C93" s="7"/>
      <c r="D93" s="7"/>
      <c r="E93" s="7"/>
      <c r="F93" s="7"/>
      <c r="G93" s="7"/>
      <c r="H93" s="7"/>
      <c r="I93" s="7"/>
      <c r="J93" s="7"/>
      <c r="K93" s="7"/>
      <c r="L93" s="7"/>
      <c r="M93" s="7"/>
      <c r="N93" s="7"/>
      <c r="O93" s="7"/>
      <c r="P93" s="7"/>
    </row>
    <row r="94" spans="1:16" x14ac:dyDescent="0.25">
      <c r="A94" s="7"/>
      <c r="B94" s="7"/>
      <c r="C94" s="7"/>
      <c r="D94" s="7"/>
      <c r="E94" s="7"/>
      <c r="F94" s="7"/>
      <c r="G94" s="7"/>
      <c r="H94" s="7"/>
      <c r="I94" s="7"/>
      <c r="J94" s="7"/>
      <c r="K94" s="7"/>
      <c r="L94" s="7"/>
      <c r="M94" s="7"/>
      <c r="N94" s="7"/>
      <c r="O94" s="7"/>
      <c r="P94" s="7"/>
    </row>
    <row r="95" spans="1:16" x14ac:dyDescent="0.25">
      <c r="A95" s="7"/>
      <c r="B95" s="7"/>
      <c r="C95" s="7"/>
      <c r="D95" s="7"/>
      <c r="E95" s="7"/>
      <c r="F95" s="7"/>
      <c r="G95" s="7"/>
      <c r="H95" s="7"/>
      <c r="I95" s="7"/>
      <c r="J95" s="7"/>
      <c r="K95" s="7"/>
      <c r="L95" s="7"/>
      <c r="M95" s="7"/>
      <c r="N95" s="7"/>
      <c r="O95" s="7"/>
      <c r="P95" s="7"/>
    </row>
    <row r="96" spans="1:16" x14ac:dyDescent="0.25">
      <c r="A96" s="7"/>
      <c r="B96" s="7"/>
      <c r="C96" s="7"/>
      <c r="D96" s="7"/>
      <c r="E96" s="7"/>
      <c r="F96" s="7"/>
      <c r="G96" s="7"/>
      <c r="H96" s="7"/>
      <c r="I96" s="7"/>
      <c r="J96" s="7"/>
      <c r="K96" s="7"/>
      <c r="L96" s="7"/>
      <c r="M96" s="7"/>
      <c r="N96" s="7"/>
      <c r="O96" s="7"/>
      <c r="P96" s="7"/>
    </row>
    <row r="97" spans="1:16" x14ac:dyDescent="0.25">
      <c r="A97" s="7"/>
      <c r="B97" s="7"/>
      <c r="C97" s="7"/>
      <c r="D97" s="7"/>
      <c r="E97" s="7"/>
      <c r="F97" s="7"/>
      <c r="G97" s="7"/>
      <c r="H97" s="7"/>
      <c r="I97" s="7"/>
      <c r="J97" s="7"/>
      <c r="K97" s="7"/>
      <c r="L97" s="7"/>
      <c r="M97" s="7"/>
      <c r="N97" s="7"/>
      <c r="O97" s="7"/>
      <c r="P97" s="7"/>
    </row>
    <row r="98" spans="1:16" x14ac:dyDescent="0.25">
      <c r="A98" s="7"/>
      <c r="B98" s="7"/>
      <c r="C98" s="7"/>
      <c r="D98" s="7"/>
      <c r="E98" s="7"/>
      <c r="F98" s="7"/>
      <c r="G98" s="7"/>
      <c r="H98" s="7"/>
      <c r="I98" s="7"/>
      <c r="J98" s="7"/>
      <c r="K98" s="7"/>
      <c r="L98" s="7"/>
      <c r="M98" s="7"/>
      <c r="N98" s="7"/>
      <c r="O98" s="7"/>
      <c r="P98" s="7"/>
    </row>
    <row r="99" spans="1:16" x14ac:dyDescent="0.25">
      <c r="A99" s="7"/>
      <c r="B99" s="7"/>
      <c r="C99" s="7"/>
      <c r="D99" s="7"/>
      <c r="E99" s="7"/>
      <c r="F99" s="7"/>
      <c r="G99" s="7"/>
      <c r="H99" s="7"/>
      <c r="I99" s="7"/>
      <c r="J99" s="7"/>
      <c r="K99" s="7"/>
      <c r="L99" s="7"/>
      <c r="M99" s="7"/>
      <c r="N99" s="7"/>
      <c r="O99" s="7"/>
      <c r="P99" s="7"/>
    </row>
    <row r="100" spans="1:16" x14ac:dyDescent="0.25">
      <c r="A100" s="7"/>
      <c r="B100" s="7"/>
      <c r="C100" s="7"/>
      <c r="D100" s="7"/>
      <c r="E100" s="7"/>
      <c r="F100" s="7"/>
      <c r="G100" s="7"/>
      <c r="H100" s="7"/>
      <c r="I100" s="7"/>
      <c r="J100" s="7"/>
      <c r="K100" s="7"/>
      <c r="L100" s="7"/>
      <c r="M100" s="7"/>
      <c r="N100" s="7"/>
      <c r="O100" s="7"/>
      <c r="P100" s="7"/>
    </row>
    <row r="101" spans="1:16" x14ac:dyDescent="0.25">
      <c r="A101" s="7"/>
      <c r="B101" s="7"/>
      <c r="C101" s="7"/>
      <c r="D101" s="7"/>
      <c r="E101" s="7"/>
      <c r="F101" s="7"/>
      <c r="G101" s="7"/>
      <c r="H101" s="7"/>
      <c r="I101" s="7"/>
      <c r="J101" s="7"/>
      <c r="K101" s="7"/>
      <c r="L101" s="7"/>
      <c r="M101" s="7"/>
      <c r="N101" s="7"/>
      <c r="O101" s="7"/>
      <c r="P101" s="7"/>
    </row>
    <row r="102" spans="1:16" x14ac:dyDescent="0.25">
      <c r="A102" s="7"/>
      <c r="B102" s="7"/>
      <c r="C102" s="7"/>
      <c r="D102" s="7"/>
      <c r="E102" s="7"/>
      <c r="F102" s="7"/>
      <c r="G102" s="7"/>
      <c r="H102" s="7"/>
      <c r="I102" s="7"/>
      <c r="J102" s="7"/>
      <c r="K102" s="7"/>
      <c r="L102" s="7"/>
      <c r="M102" s="7"/>
      <c r="N102" s="7"/>
      <c r="O102" s="7"/>
      <c r="P102" s="7"/>
    </row>
    <row r="103" spans="1:16" x14ac:dyDescent="0.25">
      <c r="A103" s="7"/>
      <c r="B103" s="7"/>
      <c r="C103" s="7"/>
      <c r="D103" s="7"/>
      <c r="E103" s="7"/>
      <c r="F103" s="7"/>
      <c r="G103" s="7"/>
      <c r="H103" s="7"/>
      <c r="I103" s="7"/>
      <c r="J103" s="7"/>
      <c r="K103" s="7"/>
      <c r="L103" s="7"/>
      <c r="M103" s="7"/>
      <c r="N103" s="7"/>
      <c r="O103" s="7"/>
      <c r="P103" s="7"/>
    </row>
    <row r="104" spans="1:16" x14ac:dyDescent="0.25">
      <c r="A104" s="7"/>
      <c r="B104" s="7"/>
      <c r="C104" s="7"/>
      <c r="D104" s="7"/>
      <c r="E104" s="7"/>
      <c r="F104" s="7"/>
      <c r="G104" s="7"/>
      <c r="H104" s="7"/>
      <c r="I104" s="7"/>
      <c r="J104" s="7"/>
      <c r="K104" s="7"/>
      <c r="L104" s="7"/>
      <c r="M104" s="7"/>
      <c r="N104" s="7"/>
      <c r="O104" s="7"/>
      <c r="P104" s="7"/>
    </row>
    <row r="105" spans="1:16" x14ac:dyDescent="0.25">
      <c r="A105" s="7"/>
      <c r="B105" s="7"/>
      <c r="C105" s="7"/>
      <c r="D105" s="7"/>
      <c r="E105" s="7"/>
      <c r="F105" s="7"/>
      <c r="G105" s="7"/>
      <c r="H105" s="7"/>
      <c r="I105" s="7"/>
      <c r="J105" s="7"/>
      <c r="K105" s="7"/>
      <c r="L105" s="7"/>
      <c r="M105" s="7"/>
      <c r="N105" s="7"/>
      <c r="O105" s="7"/>
      <c r="P105" s="7"/>
    </row>
    <row r="106" spans="1:16" x14ac:dyDescent="0.25">
      <c r="A106" s="7"/>
      <c r="B106" s="7"/>
      <c r="C106" s="7"/>
      <c r="D106" s="7"/>
      <c r="E106" s="7"/>
      <c r="F106" s="7"/>
      <c r="G106" s="7"/>
      <c r="H106" s="7"/>
      <c r="I106" s="7"/>
      <c r="J106" s="7"/>
      <c r="K106" s="7"/>
      <c r="L106" s="7"/>
      <c r="M106" s="7"/>
      <c r="N106" s="7"/>
      <c r="O106" s="7"/>
      <c r="P106" s="7"/>
    </row>
    <row r="107" spans="1:16" x14ac:dyDescent="0.25">
      <c r="A107" s="7"/>
      <c r="B107" s="7"/>
      <c r="C107" s="7"/>
      <c r="D107" s="7"/>
      <c r="E107" s="7"/>
      <c r="F107" s="7"/>
      <c r="G107" s="7"/>
      <c r="H107" s="7"/>
      <c r="I107" s="7"/>
      <c r="J107" s="7"/>
      <c r="K107" s="7"/>
      <c r="L107" s="7"/>
      <c r="M107" s="7"/>
      <c r="N107" s="7"/>
      <c r="O107" s="7"/>
      <c r="P107" s="7"/>
    </row>
    <row r="108" spans="1:16" x14ac:dyDescent="0.25">
      <c r="A108" s="7"/>
      <c r="B108" s="7"/>
      <c r="C108" s="7"/>
      <c r="D108" s="7"/>
      <c r="E108" s="7"/>
      <c r="F108" s="7"/>
      <c r="G108" s="7"/>
      <c r="H108" s="7"/>
      <c r="I108" s="7"/>
      <c r="J108" s="7"/>
      <c r="K108" s="7"/>
      <c r="L108" s="7"/>
      <c r="M108" s="7"/>
      <c r="N108" s="7"/>
      <c r="O108" s="7"/>
      <c r="P108" s="7"/>
    </row>
    <row r="109" spans="1:16" x14ac:dyDescent="0.25">
      <c r="A109" s="7"/>
      <c r="B109" s="7"/>
      <c r="C109" s="7"/>
      <c r="D109" s="7"/>
      <c r="E109" s="7"/>
      <c r="F109" s="7"/>
      <c r="G109" s="7"/>
      <c r="H109" s="7"/>
      <c r="I109" s="7"/>
      <c r="J109" s="7"/>
      <c r="K109" s="7"/>
      <c r="L109" s="7"/>
      <c r="M109" s="7"/>
      <c r="N109" s="7"/>
      <c r="O109" s="7"/>
      <c r="P109" s="7"/>
    </row>
    <row r="110" spans="1:16" x14ac:dyDescent="0.25">
      <c r="A110" s="7"/>
      <c r="B110" s="7"/>
      <c r="C110" s="7"/>
      <c r="D110" s="7"/>
      <c r="E110" s="7"/>
      <c r="F110" s="7"/>
      <c r="G110" s="7"/>
      <c r="H110" s="7"/>
      <c r="I110" s="7"/>
      <c r="J110" s="7"/>
      <c r="K110" s="7"/>
      <c r="L110" s="7"/>
      <c r="M110" s="7"/>
      <c r="N110" s="7"/>
      <c r="O110" s="7"/>
      <c r="P110" s="7"/>
    </row>
    <row r="111" spans="1:16" x14ac:dyDescent="0.25">
      <c r="A111" s="7"/>
      <c r="B111" s="7"/>
      <c r="C111" s="7"/>
      <c r="D111" s="7"/>
      <c r="E111" s="7"/>
      <c r="F111" s="7"/>
      <c r="G111" s="7"/>
      <c r="H111" s="7"/>
      <c r="I111" s="7"/>
      <c r="J111" s="7"/>
      <c r="K111" s="7"/>
      <c r="L111" s="7"/>
      <c r="M111" s="7"/>
      <c r="N111" s="7"/>
      <c r="O111" s="7"/>
      <c r="P111" s="7"/>
    </row>
    <row r="112" spans="1:16" x14ac:dyDescent="0.25">
      <c r="A112" s="7"/>
      <c r="B112" s="7"/>
      <c r="C112" s="7"/>
      <c r="D112" s="7"/>
      <c r="E112" s="7"/>
      <c r="F112" s="7"/>
      <c r="G112" s="7"/>
      <c r="H112" s="7"/>
      <c r="I112" s="7"/>
      <c r="J112" s="7"/>
      <c r="K112" s="7"/>
      <c r="L112" s="7"/>
      <c r="M112" s="7"/>
      <c r="N112" s="7"/>
      <c r="O112" s="7"/>
      <c r="P112" s="7"/>
    </row>
    <row r="113" spans="1:16" x14ac:dyDescent="0.25">
      <c r="A113" s="7"/>
      <c r="B113" s="7"/>
      <c r="C113" s="7"/>
      <c r="D113" s="7"/>
      <c r="E113" s="7"/>
      <c r="F113" s="7"/>
      <c r="G113" s="7"/>
      <c r="H113" s="7"/>
      <c r="I113" s="7"/>
      <c r="J113" s="7"/>
      <c r="K113" s="7"/>
      <c r="L113" s="7"/>
      <c r="M113" s="7"/>
      <c r="N113" s="7"/>
      <c r="O113" s="7"/>
      <c r="P113" s="7"/>
    </row>
    <row r="114" spans="1:16" x14ac:dyDescent="0.25">
      <c r="A114" s="7"/>
      <c r="B114" s="7"/>
      <c r="C114" s="7"/>
      <c r="D114" s="7"/>
      <c r="E114" s="7"/>
      <c r="F114" s="7"/>
      <c r="G114" s="7"/>
      <c r="H114" s="7"/>
      <c r="I114" s="7"/>
      <c r="J114" s="7"/>
      <c r="K114" s="7"/>
      <c r="L114" s="7"/>
      <c r="M114" s="7"/>
      <c r="N114" s="7"/>
      <c r="O114" s="7"/>
      <c r="P114" s="7"/>
    </row>
    <row r="115" spans="1:16" x14ac:dyDescent="0.25">
      <c r="A115" s="7"/>
      <c r="B115" s="7"/>
      <c r="C115" s="7"/>
      <c r="D115" s="7"/>
      <c r="E115" s="7"/>
      <c r="F115" s="7"/>
      <c r="G115" s="7"/>
      <c r="H115" s="7"/>
      <c r="I115" s="7"/>
      <c r="J115" s="7"/>
      <c r="K115" s="7"/>
      <c r="L115" s="7"/>
      <c r="M115" s="7"/>
      <c r="N115" s="7"/>
      <c r="O115" s="7"/>
      <c r="P115" s="7"/>
    </row>
    <row r="116" spans="1:16" x14ac:dyDescent="0.25">
      <c r="A116" s="7"/>
      <c r="B116" s="7"/>
      <c r="C116" s="7"/>
      <c r="D116" s="7"/>
      <c r="E116" s="7"/>
      <c r="F116" s="7"/>
      <c r="G116" s="7"/>
      <c r="H116" s="7"/>
      <c r="I116" s="7"/>
      <c r="J116" s="7"/>
      <c r="K116" s="7"/>
      <c r="L116" s="7"/>
      <c r="M116" s="7"/>
      <c r="N116" s="7"/>
      <c r="O116" s="7"/>
      <c r="P116" s="7"/>
    </row>
    <row r="117" spans="1:16" x14ac:dyDescent="0.25">
      <c r="A117" s="7"/>
      <c r="B117" s="7"/>
      <c r="C117" s="7"/>
      <c r="D117" s="7"/>
      <c r="E117" s="7"/>
      <c r="F117" s="7"/>
      <c r="G117" s="7"/>
      <c r="H117" s="7"/>
      <c r="I117" s="7"/>
      <c r="J117" s="7"/>
      <c r="K117" s="7"/>
      <c r="L117" s="7"/>
      <c r="M117" s="7"/>
      <c r="N117" s="7"/>
      <c r="O117" s="7"/>
      <c r="P117" s="7"/>
    </row>
    <row r="118" spans="1:16" x14ac:dyDescent="0.25">
      <c r="A118" s="7"/>
      <c r="B118" s="7"/>
      <c r="C118" s="7"/>
      <c r="D118" s="7"/>
      <c r="E118" s="7"/>
      <c r="F118" s="7"/>
      <c r="G118" s="7"/>
      <c r="H118" s="7"/>
      <c r="I118" s="7"/>
      <c r="J118" s="7"/>
      <c r="K118" s="7"/>
      <c r="L118" s="7"/>
      <c r="M118" s="7"/>
      <c r="N118" s="7"/>
      <c r="O118" s="7"/>
      <c r="P118" s="7"/>
    </row>
    <row r="119" spans="1:16" x14ac:dyDescent="0.25">
      <c r="A119" s="7"/>
      <c r="B119" s="7"/>
      <c r="C119" s="7"/>
      <c r="D119" s="7"/>
      <c r="E119" s="7"/>
      <c r="F119" s="7"/>
      <c r="G119" s="7"/>
      <c r="H119" s="7"/>
      <c r="I119" s="7"/>
      <c r="J119" s="7"/>
      <c r="K119" s="7"/>
      <c r="L119" s="7"/>
      <c r="M119" s="7"/>
      <c r="N119" s="7"/>
      <c r="O119" s="7"/>
      <c r="P119" s="7"/>
    </row>
    <row r="120" spans="1:16" x14ac:dyDescent="0.25">
      <c r="A120" s="7"/>
      <c r="B120" s="7"/>
      <c r="C120" s="7"/>
      <c r="D120" s="7"/>
      <c r="E120" s="7"/>
      <c r="F120" s="7"/>
      <c r="G120" s="7"/>
      <c r="H120" s="7"/>
      <c r="I120" s="7"/>
      <c r="J120" s="7"/>
      <c r="K120" s="7"/>
      <c r="L120" s="7"/>
      <c r="M120" s="7"/>
      <c r="N120" s="7"/>
      <c r="O120" s="7"/>
      <c r="P120" s="7"/>
    </row>
    <row r="121" spans="1:16" x14ac:dyDescent="0.25">
      <c r="A121" s="7"/>
      <c r="B121" s="7"/>
      <c r="C121" s="7"/>
      <c r="D121" s="7"/>
      <c r="E121" s="7"/>
      <c r="F121" s="7"/>
      <c r="G121" s="7"/>
      <c r="H121" s="7"/>
      <c r="I121" s="7"/>
      <c r="J121" s="7"/>
      <c r="K121" s="7"/>
      <c r="L121" s="7"/>
      <c r="M121" s="7"/>
      <c r="N121" s="7"/>
      <c r="O121" s="7"/>
      <c r="P121" s="7"/>
    </row>
    <row r="122" spans="1:16" x14ac:dyDescent="0.25">
      <c r="A122" s="7"/>
      <c r="B122" s="7"/>
      <c r="C122" s="7"/>
      <c r="D122" s="7"/>
      <c r="E122" s="7"/>
      <c r="F122" s="7"/>
      <c r="G122" s="7"/>
      <c r="H122" s="7"/>
      <c r="I122" s="7"/>
      <c r="J122" s="7"/>
      <c r="K122" s="7"/>
      <c r="L122" s="7"/>
      <c r="M122" s="7"/>
      <c r="N122" s="7"/>
      <c r="O122" s="7"/>
      <c r="P122" s="7"/>
    </row>
    <row r="123" spans="1:16" x14ac:dyDescent="0.25">
      <c r="A123" s="7"/>
      <c r="B123" s="7"/>
      <c r="C123" s="7"/>
      <c r="D123" s="7"/>
      <c r="E123" s="7"/>
      <c r="F123" s="7"/>
      <c r="G123" s="7"/>
      <c r="H123" s="7"/>
      <c r="I123" s="7"/>
      <c r="J123" s="7"/>
      <c r="K123" s="7"/>
      <c r="L123" s="7"/>
      <c r="M123" s="7"/>
      <c r="N123" s="7"/>
      <c r="O123" s="7"/>
      <c r="P123" s="7"/>
    </row>
    <row r="124" spans="1:16" x14ac:dyDescent="0.25">
      <c r="A124" s="7"/>
      <c r="B124" s="7"/>
      <c r="C124" s="7"/>
      <c r="D124" s="7"/>
      <c r="E124" s="7"/>
      <c r="F124" s="7"/>
      <c r="G124" s="7"/>
      <c r="H124" s="7"/>
      <c r="I124" s="7"/>
      <c r="J124" s="7"/>
      <c r="K124" s="7"/>
      <c r="L124" s="7"/>
      <c r="M124" s="7"/>
      <c r="N124" s="7"/>
      <c r="O124" s="7"/>
      <c r="P124" s="7"/>
    </row>
    <row r="125" spans="1:16" x14ac:dyDescent="0.25">
      <c r="A125" s="7"/>
      <c r="B125" s="7"/>
      <c r="C125" s="7"/>
      <c r="D125" s="7"/>
      <c r="E125" s="7"/>
      <c r="F125" s="7"/>
      <c r="G125" s="7"/>
      <c r="H125" s="7"/>
      <c r="I125" s="7"/>
      <c r="J125" s="7"/>
      <c r="K125" s="7"/>
      <c r="L125" s="7"/>
      <c r="M125" s="7"/>
      <c r="N125" s="7"/>
      <c r="O125" s="7"/>
      <c r="P125" s="7"/>
    </row>
    <row r="126" spans="1:16" x14ac:dyDescent="0.25">
      <c r="A126" s="7"/>
      <c r="B126" s="7"/>
      <c r="C126" s="7"/>
      <c r="D126" s="7"/>
      <c r="E126" s="7"/>
      <c r="F126" s="7"/>
      <c r="G126" s="7"/>
      <c r="H126" s="7"/>
      <c r="I126" s="7"/>
      <c r="J126" s="7"/>
      <c r="K126" s="7"/>
      <c r="L126" s="7"/>
      <c r="M126" s="7"/>
      <c r="N126" s="7"/>
      <c r="O126" s="7"/>
      <c r="P126" s="7"/>
    </row>
    <row r="127" spans="1:16" x14ac:dyDescent="0.25">
      <c r="A127" s="7"/>
      <c r="B127" s="7"/>
      <c r="C127" s="7"/>
      <c r="D127" s="7"/>
      <c r="E127" s="7"/>
      <c r="F127" s="7"/>
      <c r="G127" s="7"/>
      <c r="H127" s="7"/>
      <c r="I127" s="7"/>
      <c r="J127" s="7"/>
      <c r="K127" s="7"/>
      <c r="L127" s="7"/>
      <c r="M127" s="7"/>
      <c r="N127" s="7"/>
      <c r="O127" s="7"/>
      <c r="P127" s="7"/>
    </row>
    <row r="128" spans="1:16" x14ac:dyDescent="0.25">
      <c r="A128" s="7"/>
      <c r="B128" s="7"/>
      <c r="C128" s="7"/>
      <c r="D128" s="7"/>
      <c r="E128" s="7"/>
      <c r="F128" s="7"/>
      <c r="G128" s="7"/>
      <c r="H128" s="7"/>
      <c r="I128" s="7"/>
      <c r="J128" s="7"/>
      <c r="K128" s="7"/>
      <c r="L128" s="7"/>
      <c r="M128" s="7"/>
      <c r="N128" s="7"/>
      <c r="O128" s="7"/>
      <c r="P128" s="7"/>
    </row>
    <row r="129" spans="1:16" x14ac:dyDescent="0.25">
      <c r="A129" s="7"/>
      <c r="B129" s="7"/>
      <c r="C129" s="7"/>
      <c r="D129" s="7"/>
      <c r="E129" s="7"/>
      <c r="F129" s="7"/>
      <c r="G129" s="7"/>
      <c r="H129" s="7"/>
      <c r="I129" s="7"/>
      <c r="J129" s="7"/>
      <c r="K129" s="7"/>
      <c r="L129" s="7"/>
      <c r="M129" s="7"/>
      <c r="N129" s="7"/>
      <c r="O129" s="7"/>
      <c r="P129" s="7"/>
    </row>
    <row r="130" spans="1:16" x14ac:dyDescent="0.25">
      <c r="A130" s="7"/>
      <c r="B130" s="7"/>
      <c r="C130" s="7"/>
      <c r="D130" s="7"/>
      <c r="E130" s="7"/>
      <c r="F130" s="7"/>
      <c r="G130" s="7"/>
      <c r="H130" s="7"/>
      <c r="I130" s="7"/>
      <c r="J130" s="7"/>
      <c r="K130" s="7"/>
      <c r="L130" s="7"/>
      <c r="M130" s="7"/>
      <c r="N130" s="7"/>
      <c r="O130" s="7"/>
      <c r="P130" s="7"/>
    </row>
    <row r="131" spans="1:16" x14ac:dyDescent="0.25">
      <c r="A131" s="7"/>
      <c r="B131" s="7"/>
      <c r="C131" s="7"/>
      <c r="D131" s="7"/>
      <c r="E131" s="7"/>
      <c r="F131" s="7"/>
      <c r="G131" s="7"/>
      <c r="H131" s="7"/>
      <c r="I131" s="7"/>
      <c r="J131" s="7"/>
      <c r="K131" s="7"/>
      <c r="L131" s="7"/>
      <c r="M131" s="7"/>
      <c r="N131" s="7"/>
      <c r="O131" s="7"/>
      <c r="P131" s="7"/>
    </row>
    <row r="132" spans="1:16" x14ac:dyDescent="0.25">
      <c r="A132" s="7"/>
      <c r="B132" s="7"/>
      <c r="C132" s="7"/>
      <c r="D132" s="7"/>
      <c r="E132" s="7"/>
      <c r="F132" s="7"/>
      <c r="G132" s="7"/>
      <c r="H132" s="7"/>
      <c r="I132" s="7"/>
      <c r="J132" s="7"/>
      <c r="K132" s="7"/>
      <c r="L132" s="7"/>
      <c r="M132" s="7"/>
      <c r="N132" s="7"/>
      <c r="O132" s="7"/>
      <c r="P132" s="7"/>
    </row>
    <row r="133" spans="1:16" x14ac:dyDescent="0.25">
      <c r="A133" s="7"/>
      <c r="B133" s="7"/>
      <c r="C133" s="7"/>
      <c r="D133" s="7"/>
      <c r="E133" s="7"/>
      <c r="F133" s="7"/>
      <c r="G133" s="7"/>
      <c r="H133" s="7"/>
      <c r="I133" s="7"/>
      <c r="J133" s="7"/>
      <c r="K133" s="7"/>
      <c r="L133" s="7"/>
      <c r="M133" s="7"/>
      <c r="N133" s="7"/>
      <c r="O133" s="7"/>
      <c r="P133" s="7"/>
    </row>
    <row r="134" spans="1:16" x14ac:dyDescent="0.25">
      <c r="A134" s="7"/>
      <c r="B134" s="7"/>
      <c r="C134" s="7"/>
      <c r="D134" s="7"/>
      <c r="E134" s="7"/>
      <c r="F134" s="7"/>
      <c r="G134" s="7"/>
      <c r="H134" s="7"/>
      <c r="I134" s="7"/>
      <c r="J134" s="7"/>
      <c r="K134" s="7"/>
      <c r="L134" s="7"/>
      <c r="M134" s="7"/>
      <c r="N134" s="7"/>
      <c r="O134" s="7"/>
      <c r="P134" s="7"/>
    </row>
    <row r="135" spans="1:16" x14ac:dyDescent="0.25">
      <c r="A135" s="7"/>
      <c r="B135" s="7"/>
      <c r="C135" s="7"/>
      <c r="D135" s="7"/>
      <c r="E135" s="7"/>
      <c r="F135" s="7"/>
      <c r="G135" s="7"/>
      <c r="H135" s="7"/>
      <c r="I135" s="7"/>
      <c r="J135" s="7"/>
      <c r="K135" s="7"/>
      <c r="L135" s="7"/>
      <c r="M135" s="7"/>
      <c r="N135" s="7"/>
      <c r="O135" s="7"/>
      <c r="P135" s="7"/>
    </row>
    <row r="136" spans="1:16" x14ac:dyDescent="0.25">
      <c r="A136" s="7"/>
      <c r="B136" s="7"/>
      <c r="C136" s="7"/>
      <c r="D136" s="7"/>
      <c r="E136" s="7"/>
      <c r="F136" s="7"/>
      <c r="G136" s="7"/>
      <c r="H136" s="7"/>
      <c r="I136" s="7"/>
      <c r="J136" s="7"/>
      <c r="K136" s="7"/>
      <c r="L136" s="7"/>
      <c r="M136" s="7"/>
      <c r="N136" s="7"/>
      <c r="O136" s="7"/>
      <c r="P136" s="7"/>
    </row>
    <row r="137" spans="1:16" x14ac:dyDescent="0.25">
      <c r="A137" s="7"/>
      <c r="B137" s="7"/>
      <c r="C137" s="7"/>
      <c r="D137" s="7"/>
      <c r="E137" s="7"/>
      <c r="F137" s="7"/>
      <c r="G137" s="7"/>
      <c r="H137" s="7"/>
      <c r="I137" s="7"/>
      <c r="J137" s="7"/>
      <c r="K137" s="7"/>
      <c r="L137" s="7"/>
      <c r="M137" s="7"/>
      <c r="N137" s="7"/>
      <c r="O137" s="7"/>
      <c r="P137" s="7"/>
    </row>
    <row r="138" spans="1:16" x14ac:dyDescent="0.25">
      <c r="A138" s="7"/>
      <c r="B138" s="7"/>
      <c r="C138" s="7"/>
      <c r="D138" s="7"/>
      <c r="E138" s="7"/>
      <c r="F138" s="7"/>
      <c r="G138" s="7"/>
      <c r="H138" s="7"/>
      <c r="I138" s="7"/>
      <c r="J138" s="7"/>
      <c r="K138" s="7"/>
      <c r="L138" s="7"/>
      <c r="M138" s="7"/>
      <c r="N138" s="7"/>
      <c r="O138" s="7"/>
      <c r="P138" s="7"/>
    </row>
    <row r="139" spans="1:16" x14ac:dyDescent="0.25">
      <c r="A139" s="7"/>
      <c r="B139" s="7"/>
      <c r="C139" s="7"/>
      <c r="D139" s="7"/>
      <c r="E139" s="7"/>
      <c r="F139" s="7"/>
      <c r="G139" s="7"/>
      <c r="H139" s="7"/>
      <c r="I139" s="7"/>
      <c r="J139" s="7"/>
      <c r="K139" s="7"/>
      <c r="L139" s="7"/>
      <c r="M139" s="7"/>
      <c r="N139" s="7"/>
      <c r="O139" s="7"/>
      <c r="P139" s="7"/>
    </row>
    <row r="140" spans="1:16" x14ac:dyDescent="0.25">
      <c r="A140" s="7"/>
      <c r="B140" s="7"/>
      <c r="C140" s="7"/>
      <c r="D140" s="7"/>
      <c r="E140" s="7"/>
      <c r="F140" s="7"/>
      <c r="G140" s="7"/>
      <c r="H140" s="7"/>
      <c r="I140" s="7"/>
      <c r="J140" s="7"/>
      <c r="K140" s="7"/>
      <c r="L140" s="7"/>
      <c r="M140" s="7"/>
      <c r="N140" s="7"/>
      <c r="O140" s="7"/>
      <c r="P140" s="7"/>
    </row>
    <row r="141" spans="1:16" x14ac:dyDescent="0.25">
      <c r="A141" s="7"/>
      <c r="B141" s="7"/>
      <c r="C141" s="7"/>
      <c r="D141" s="7"/>
      <c r="E141" s="7"/>
      <c r="F141" s="7"/>
      <c r="G141" s="7"/>
      <c r="H141" s="7"/>
      <c r="I141" s="7"/>
      <c r="J141" s="7"/>
      <c r="K141" s="7"/>
      <c r="L141" s="7"/>
      <c r="M141" s="7"/>
      <c r="N141" s="7"/>
      <c r="O141" s="7"/>
      <c r="P141" s="7"/>
    </row>
    <row r="142" spans="1:16" x14ac:dyDescent="0.25">
      <c r="A142" s="7"/>
      <c r="B142" s="7"/>
      <c r="C142" s="7"/>
      <c r="D142" s="7"/>
      <c r="E142" s="7"/>
      <c r="F142" s="7"/>
      <c r="G142" s="7"/>
      <c r="H142" s="7"/>
      <c r="I142" s="7"/>
      <c r="J142" s="7"/>
      <c r="K142" s="7"/>
      <c r="L142" s="7"/>
      <c r="M142" s="7"/>
      <c r="N142" s="7"/>
      <c r="O142" s="7"/>
      <c r="P142" s="7"/>
    </row>
    <row r="143" spans="1:16" x14ac:dyDescent="0.25">
      <c r="A143" s="7"/>
      <c r="B143" s="7"/>
      <c r="C143" s="7"/>
      <c r="D143" s="7"/>
      <c r="E143" s="7"/>
      <c r="F143" s="7"/>
      <c r="G143" s="7"/>
      <c r="H143" s="7"/>
      <c r="I143" s="7"/>
      <c r="J143" s="7"/>
      <c r="K143" s="7"/>
      <c r="L143" s="7"/>
      <c r="M143" s="7"/>
      <c r="N143" s="7"/>
      <c r="O143" s="7"/>
      <c r="P143" s="7"/>
    </row>
    <row r="144" spans="1:16" x14ac:dyDescent="0.25">
      <c r="A144" s="7"/>
      <c r="B144" s="7"/>
      <c r="C144" s="7"/>
      <c r="D144" s="7"/>
      <c r="E144" s="7"/>
      <c r="F144" s="7"/>
      <c r="G144" s="7"/>
      <c r="H144" s="7"/>
      <c r="I144" s="7"/>
      <c r="J144" s="7"/>
      <c r="K144" s="7"/>
      <c r="L144" s="7"/>
      <c r="M144" s="7"/>
      <c r="N144" s="7"/>
      <c r="O144" s="7"/>
      <c r="P144" s="7"/>
    </row>
    <row r="145" spans="1:16" x14ac:dyDescent="0.25">
      <c r="A145" s="7"/>
      <c r="B145" s="7"/>
      <c r="C145" s="7"/>
      <c r="D145" s="7"/>
      <c r="E145" s="7"/>
      <c r="F145" s="7"/>
      <c r="G145" s="7"/>
      <c r="H145" s="7"/>
      <c r="I145" s="7"/>
      <c r="J145" s="7"/>
      <c r="K145" s="7"/>
      <c r="L145" s="7"/>
      <c r="M145" s="7"/>
      <c r="N145" s="7"/>
      <c r="O145" s="7"/>
      <c r="P145" s="7"/>
    </row>
    <row r="146" spans="1:16" x14ac:dyDescent="0.25">
      <c r="A146" s="7"/>
      <c r="B146" s="7"/>
      <c r="C146" s="7"/>
      <c r="D146" s="7"/>
      <c r="E146" s="7"/>
      <c r="F146" s="7"/>
      <c r="G146" s="7"/>
      <c r="H146" s="7"/>
      <c r="I146" s="7"/>
      <c r="J146" s="7"/>
      <c r="K146" s="7"/>
      <c r="L146" s="7"/>
      <c r="M146" s="7"/>
      <c r="N146" s="7"/>
      <c r="O146" s="7"/>
      <c r="P146" s="7"/>
    </row>
    <row r="147" spans="1:16" x14ac:dyDescent="0.25">
      <c r="A147" s="7"/>
      <c r="B147" s="7"/>
      <c r="C147" s="7"/>
      <c r="D147" s="7"/>
      <c r="E147" s="7"/>
      <c r="F147" s="7"/>
      <c r="G147" s="7"/>
      <c r="H147" s="7"/>
      <c r="I147" s="7"/>
      <c r="J147" s="7"/>
      <c r="K147" s="7"/>
      <c r="L147" s="7"/>
      <c r="M147" s="7"/>
      <c r="N147" s="7"/>
      <c r="O147" s="7"/>
      <c r="P147" s="7"/>
    </row>
    <row r="148" spans="1:16" x14ac:dyDescent="0.25">
      <c r="A148" s="7"/>
      <c r="B148" s="7"/>
      <c r="C148" s="7"/>
      <c r="D148" s="7"/>
      <c r="E148" s="7"/>
      <c r="F148" s="7"/>
      <c r="G148" s="7"/>
      <c r="H148" s="7"/>
      <c r="I148" s="7"/>
      <c r="J148" s="7"/>
      <c r="K148" s="7"/>
      <c r="L148" s="7"/>
      <c r="M148" s="7"/>
      <c r="N148" s="7"/>
      <c r="O148" s="7"/>
      <c r="P148" s="7"/>
    </row>
    <row r="149" spans="1:16" x14ac:dyDescent="0.25">
      <c r="A149" s="7"/>
      <c r="B149" s="7"/>
      <c r="C149" s="7"/>
      <c r="D149" s="7"/>
      <c r="E149" s="7"/>
      <c r="F149" s="7"/>
      <c r="G149" s="7"/>
      <c r="H149" s="7"/>
      <c r="I149" s="7"/>
      <c r="J149" s="7"/>
      <c r="K149" s="7"/>
      <c r="L149" s="7"/>
      <c r="M149" s="7"/>
      <c r="N149" s="7"/>
      <c r="O149" s="7"/>
      <c r="P149" s="7"/>
    </row>
    <row r="150" spans="1:16" x14ac:dyDescent="0.25">
      <c r="A150" s="7"/>
      <c r="B150" s="7"/>
      <c r="C150" s="7"/>
      <c r="D150" s="7"/>
      <c r="E150" s="7"/>
      <c r="F150" s="7"/>
      <c r="G150" s="7"/>
      <c r="H150" s="7"/>
      <c r="I150" s="7"/>
      <c r="J150" s="7"/>
      <c r="K150" s="7"/>
      <c r="L150" s="7"/>
      <c r="M150" s="7"/>
      <c r="N150" s="7"/>
      <c r="O150" s="7"/>
      <c r="P150" s="7"/>
    </row>
    <row r="151" spans="1:16" x14ac:dyDescent="0.25">
      <c r="A151" s="7"/>
      <c r="B151" s="7"/>
      <c r="C151" s="7"/>
      <c r="D151" s="7"/>
      <c r="E151" s="7"/>
      <c r="F151" s="7"/>
      <c r="G151" s="7"/>
      <c r="H151" s="7"/>
      <c r="I151" s="7"/>
      <c r="J151" s="7"/>
      <c r="K151" s="7"/>
      <c r="L151" s="7"/>
      <c r="M151" s="7"/>
      <c r="N151" s="7"/>
      <c r="O151" s="7"/>
      <c r="P151" s="7"/>
    </row>
    <row r="152" spans="1:16" x14ac:dyDescent="0.25">
      <c r="A152" s="7"/>
      <c r="B152" s="7"/>
      <c r="C152" s="7"/>
      <c r="D152" s="7"/>
      <c r="E152" s="7"/>
      <c r="F152" s="7"/>
      <c r="G152" s="7"/>
      <c r="H152" s="7"/>
      <c r="I152" s="7"/>
      <c r="J152" s="7"/>
      <c r="K152" s="7"/>
      <c r="L152" s="7"/>
      <c r="M152" s="7"/>
      <c r="N152" s="7"/>
      <c r="O152" s="7"/>
      <c r="P152" s="7"/>
    </row>
    <row r="153" spans="1:16" x14ac:dyDescent="0.25">
      <c r="A153" s="7"/>
      <c r="B153" s="7"/>
      <c r="C153" s="7"/>
      <c r="D153" s="7"/>
      <c r="E153" s="7"/>
      <c r="F153" s="7"/>
      <c r="G153" s="7"/>
      <c r="H153" s="7"/>
      <c r="I153" s="7"/>
      <c r="J153" s="7"/>
      <c r="K153" s="7"/>
      <c r="L153" s="7"/>
      <c r="M153" s="7"/>
      <c r="N153" s="7"/>
      <c r="O153" s="7"/>
      <c r="P153" s="7"/>
    </row>
    <row r="154" spans="1:16" x14ac:dyDescent="0.25">
      <c r="A154" s="7"/>
      <c r="B154" s="7"/>
      <c r="C154" s="7"/>
      <c r="D154" s="7"/>
      <c r="E154" s="7"/>
      <c r="F154" s="7"/>
      <c r="G154" s="7"/>
      <c r="H154" s="7"/>
      <c r="I154" s="7"/>
      <c r="J154" s="7"/>
      <c r="K154" s="7"/>
      <c r="L154" s="7"/>
      <c r="M154" s="7"/>
      <c r="N154" s="7"/>
      <c r="O154" s="7"/>
      <c r="P154" s="7"/>
    </row>
    <row r="155" spans="1:16" x14ac:dyDescent="0.25">
      <c r="A155" s="7"/>
      <c r="B155" s="7"/>
      <c r="C155" s="7"/>
      <c r="D155" s="7"/>
      <c r="E155" s="7"/>
      <c r="F155" s="7"/>
      <c r="G155" s="7"/>
      <c r="H155" s="7"/>
      <c r="I155" s="7"/>
      <c r="J155" s="7"/>
      <c r="K155" s="7"/>
      <c r="L155" s="7"/>
      <c r="M155" s="7"/>
      <c r="N155" s="7"/>
      <c r="O155" s="7"/>
      <c r="P155" s="7"/>
    </row>
    <row r="156" spans="1:16" x14ac:dyDescent="0.25">
      <c r="A156" s="7"/>
      <c r="B156" s="7"/>
      <c r="C156" s="7"/>
      <c r="D156" s="7"/>
      <c r="E156" s="7"/>
      <c r="F156" s="7"/>
      <c r="G156" s="7"/>
      <c r="H156" s="7"/>
      <c r="I156" s="7"/>
      <c r="J156" s="7"/>
      <c r="K156" s="7"/>
      <c r="L156" s="7"/>
      <c r="M156" s="7"/>
      <c r="N156" s="7"/>
      <c r="O156" s="7"/>
      <c r="P156" s="7"/>
    </row>
    <row r="157" spans="1:16" x14ac:dyDescent="0.25">
      <c r="A157" s="7"/>
      <c r="B157" s="7"/>
      <c r="C157" s="7"/>
      <c r="D157" s="7"/>
      <c r="E157" s="7"/>
      <c r="F157" s="7"/>
      <c r="G157" s="7"/>
      <c r="H157" s="7"/>
      <c r="I157" s="7"/>
      <c r="J157" s="7"/>
      <c r="K157" s="7"/>
      <c r="L157" s="7"/>
      <c r="M157" s="7"/>
      <c r="N157" s="7"/>
      <c r="O157" s="7"/>
      <c r="P157" s="7"/>
    </row>
    <row r="158" spans="1:16" x14ac:dyDescent="0.25">
      <c r="A158" s="7"/>
      <c r="B158" s="7"/>
      <c r="C158" s="7"/>
      <c r="D158" s="7"/>
      <c r="E158" s="7"/>
      <c r="F158" s="7"/>
      <c r="G158" s="7"/>
      <c r="H158" s="7"/>
      <c r="I158" s="7"/>
      <c r="J158" s="7"/>
      <c r="K158" s="7"/>
      <c r="L158" s="7"/>
      <c r="M158" s="7"/>
      <c r="N158" s="7"/>
      <c r="O158" s="7"/>
      <c r="P158" s="7"/>
    </row>
    <row r="159" spans="1:16" x14ac:dyDescent="0.25">
      <c r="A159" s="7"/>
      <c r="B159" s="7"/>
      <c r="C159" s="7"/>
      <c r="D159" s="7"/>
      <c r="E159" s="7"/>
      <c r="F159" s="7"/>
      <c r="G159" s="7"/>
      <c r="H159" s="7"/>
      <c r="I159" s="7"/>
      <c r="J159" s="7"/>
      <c r="K159" s="7"/>
      <c r="L159" s="7"/>
      <c r="M159" s="7"/>
      <c r="N159" s="7"/>
      <c r="O159" s="7"/>
      <c r="P159" s="7"/>
    </row>
    <row r="160" spans="1:16" x14ac:dyDescent="0.25">
      <c r="A160" s="7"/>
      <c r="B160" s="7"/>
      <c r="C160" s="7"/>
      <c r="D160" s="7"/>
      <c r="E160" s="7"/>
      <c r="F160" s="7"/>
      <c r="G160" s="7"/>
      <c r="H160" s="7"/>
      <c r="I160" s="7"/>
      <c r="J160" s="7"/>
      <c r="K160" s="7"/>
      <c r="L160" s="7"/>
      <c r="M160" s="7"/>
      <c r="N160" s="7"/>
      <c r="O160" s="7"/>
      <c r="P160" s="7"/>
    </row>
    <row r="161" spans="1:16" x14ac:dyDescent="0.25">
      <c r="A161" s="7"/>
      <c r="B161" s="7"/>
      <c r="C161" s="7"/>
      <c r="D161" s="7"/>
      <c r="E161" s="7"/>
      <c r="F161" s="7"/>
      <c r="G161" s="7"/>
      <c r="H161" s="7"/>
      <c r="I161" s="7"/>
      <c r="J161" s="7"/>
      <c r="K161" s="7"/>
      <c r="L161" s="7"/>
      <c r="M161" s="7"/>
      <c r="N161" s="7"/>
      <c r="O161" s="7"/>
      <c r="P161" s="7"/>
    </row>
    <row r="162" spans="1:16" x14ac:dyDescent="0.25">
      <c r="A162" s="7"/>
      <c r="B162" s="7"/>
      <c r="C162" s="7"/>
      <c r="D162" s="7"/>
      <c r="E162" s="7"/>
      <c r="F162" s="7"/>
      <c r="G162" s="7"/>
      <c r="H162" s="7"/>
      <c r="I162" s="7"/>
      <c r="J162" s="7"/>
      <c r="K162" s="7"/>
      <c r="L162" s="7"/>
      <c r="M162" s="7"/>
      <c r="N162" s="7"/>
      <c r="O162" s="7"/>
      <c r="P162" s="7"/>
    </row>
    <row r="163" spans="1:16" x14ac:dyDescent="0.25">
      <c r="A163" s="7"/>
      <c r="B163" s="7"/>
      <c r="C163" s="7"/>
      <c r="D163" s="7"/>
      <c r="E163" s="7"/>
      <c r="F163" s="7"/>
      <c r="G163" s="7"/>
      <c r="H163" s="7"/>
      <c r="I163" s="7"/>
      <c r="J163" s="7"/>
      <c r="K163" s="7"/>
      <c r="L163" s="7"/>
      <c r="M163" s="7"/>
      <c r="N163" s="7"/>
      <c r="O163" s="7"/>
      <c r="P163" s="7"/>
    </row>
    <row r="164" spans="1:16" x14ac:dyDescent="0.25">
      <c r="A164" s="7"/>
      <c r="B164" s="7"/>
      <c r="C164" s="7"/>
      <c r="D164" s="7"/>
      <c r="E164" s="7"/>
      <c r="F164" s="7"/>
      <c r="G164" s="7"/>
      <c r="H164" s="7"/>
      <c r="I164" s="7"/>
      <c r="J164" s="7"/>
      <c r="K164" s="7"/>
      <c r="L164" s="7"/>
      <c r="M164" s="7"/>
      <c r="N164" s="7"/>
      <c r="O164" s="7"/>
      <c r="P164" s="7"/>
    </row>
    <row r="165" spans="1:16" x14ac:dyDescent="0.25">
      <c r="A165" s="7"/>
      <c r="B165" s="7"/>
      <c r="C165" s="7"/>
      <c r="D165" s="7"/>
      <c r="E165" s="7"/>
      <c r="F165" s="7"/>
      <c r="G165" s="7"/>
      <c r="H165" s="7"/>
      <c r="I165" s="7"/>
      <c r="J165" s="7"/>
      <c r="K165" s="7"/>
      <c r="L165" s="7"/>
      <c r="M165" s="7"/>
      <c r="N165" s="7"/>
      <c r="O165" s="7"/>
      <c r="P165" s="7"/>
    </row>
    <row r="166" spans="1:16" x14ac:dyDescent="0.25">
      <c r="A166" s="7"/>
      <c r="B166" s="7"/>
      <c r="C166" s="7"/>
      <c r="D166" s="7"/>
      <c r="E166" s="7"/>
      <c r="F166" s="7"/>
      <c r="G166" s="7"/>
      <c r="H166" s="7"/>
      <c r="I166" s="7"/>
      <c r="J166" s="7"/>
      <c r="K166" s="7"/>
      <c r="L166" s="7"/>
      <c r="M166" s="7"/>
      <c r="N166" s="7"/>
      <c r="O166" s="7"/>
      <c r="P166" s="7"/>
    </row>
    <row r="167" spans="1:16" x14ac:dyDescent="0.25">
      <c r="A167" s="7"/>
      <c r="B167" s="7"/>
      <c r="C167" s="7"/>
      <c r="D167" s="7"/>
      <c r="E167" s="7"/>
      <c r="F167" s="7"/>
      <c r="G167" s="7"/>
      <c r="H167" s="7"/>
      <c r="I167" s="7"/>
      <c r="J167" s="7"/>
      <c r="K167" s="7"/>
      <c r="L167" s="7"/>
      <c r="M167" s="7"/>
      <c r="N167" s="7"/>
      <c r="O167" s="7"/>
      <c r="P167" s="7"/>
    </row>
    <row r="168" spans="1:16" x14ac:dyDescent="0.25">
      <c r="A168" s="7"/>
      <c r="B168" s="7"/>
      <c r="C168" s="7"/>
      <c r="D168" s="7"/>
      <c r="E168" s="7"/>
      <c r="F168" s="7"/>
      <c r="G168" s="7"/>
      <c r="H168" s="7"/>
      <c r="I168" s="7"/>
      <c r="J168" s="7"/>
      <c r="K168" s="7"/>
      <c r="L168" s="7"/>
      <c r="M168" s="7"/>
      <c r="N168" s="7"/>
      <c r="O168" s="7"/>
      <c r="P168" s="7"/>
    </row>
    <row r="169" spans="1:16" x14ac:dyDescent="0.25">
      <c r="A169" s="7"/>
      <c r="B169" s="7"/>
      <c r="C169" s="7"/>
      <c r="D169" s="7"/>
      <c r="E169" s="7"/>
      <c r="F169" s="7"/>
      <c r="G169" s="7"/>
      <c r="H169" s="7"/>
      <c r="I169" s="7"/>
      <c r="J169" s="7"/>
      <c r="K169" s="7"/>
      <c r="L169" s="7"/>
      <c r="M169" s="7"/>
      <c r="N169" s="7"/>
      <c r="O169" s="7"/>
      <c r="P169" s="7"/>
    </row>
    <row r="170" spans="1:16" x14ac:dyDescent="0.25">
      <c r="A170" s="7"/>
      <c r="B170" s="7"/>
      <c r="C170" s="7"/>
      <c r="D170" s="7"/>
      <c r="E170" s="7"/>
      <c r="F170" s="7"/>
      <c r="G170" s="7"/>
      <c r="H170" s="7"/>
      <c r="I170" s="7"/>
      <c r="J170" s="7"/>
      <c r="K170" s="7"/>
      <c r="L170" s="7"/>
      <c r="M170" s="7"/>
      <c r="N170" s="7"/>
      <c r="O170" s="7"/>
      <c r="P170" s="7"/>
    </row>
    <row r="171" spans="1:16" x14ac:dyDescent="0.25">
      <c r="A171" s="7"/>
      <c r="B171" s="7"/>
      <c r="C171" s="7"/>
      <c r="D171" s="7"/>
      <c r="E171" s="7"/>
      <c r="F171" s="7"/>
      <c r="G171" s="7"/>
      <c r="H171" s="7"/>
      <c r="I171" s="7"/>
      <c r="J171" s="7"/>
      <c r="K171" s="7"/>
      <c r="L171" s="7"/>
      <c r="M171" s="7"/>
      <c r="N171" s="7"/>
      <c r="O171" s="7"/>
      <c r="P171" s="7"/>
    </row>
    <row r="172" spans="1:16" x14ac:dyDescent="0.25">
      <c r="A172" s="7"/>
      <c r="B172" s="7"/>
      <c r="C172" s="7"/>
      <c r="D172" s="7"/>
      <c r="E172" s="7"/>
      <c r="F172" s="7"/>
      <c r="G172" s="7"/>
      <c r="H172" s="7"/>
      <c r="I172" s="7"/>
      <c r="J172" s="7"/>
      <c r="K172" s="7"/>
      <c r="L172" s="7"/>
      <c r="M172" s="7"/>
      <c r="N172" s="7"/>
      <c r="O172" s="7"/>
      <c r="P172" s="7"/>
    </row>
    <row r="173" spans="1:16" x14ac:dyDescent="0.25">
      <c r="A173" s="7"/>
      <c r="B173" s="7"/>
      <c r="C173" s="7"/>
      <c r="D173" s="7"/>
      <c r="E173" s="7"/>
      <c r="F173" s="7"/>
      <c r="G173" s="7"/>
      <c r="H173" s="7"/>
      <c r="I173" s="7"/>
      <c r="J173" s="7"/>
      <c r="K173" s="7"/>
      <c r="L173" s="7"/>
      <c r="M173" s="7"/>
      <c r="N173" s="7"/>
      <c r="O173" s="7"/>
      <c r="P173" s="7"/>
    </row>
    <row r="174" spans="1:16" x14ac:dyDescent="0.25">
      <c r="A174" s="7"/>
      <c r="B174" s="7"/>
      <c r="C174" s="7"/>
      <c r="D174" s="7"/>
      <c r="E174" s="7"/>
      <c r="F174" s="7"/>
      <c r="G174" s="7"/>
      <c r="H174" s="7"/>
      <c r="I174" s="7"/>
      <c r="J174" s="7"/>
      <c r="K174" s="7"/>
      <c r="L174" s="7"/>
      <c r="M174" s="7"/>
      <c r="N174" s="7"/>
      <c r="O174" s="7"/>
      <c r="P174" s="7"/>
    </row>
    <row r="175" spans="1:16" x14ac:dyDescent="0.25">
      <c r="A175" s="7"/>
      <c r="B175" s="7"/>
      <c r="C175" s="7"/>
      <c r="D175" s="7"/>
      <c r="E175" s="7"/>
      <c r="F175" s="7"/>
      <c r="G175" s="7"/>
      <c r="H175" s="7"/>
      <c r="I175" s="7"/>
      <c r="J175" s="7"/>
      <c r="K175" s="7"/>
      <c r="L175" s="7"/>
      <c r="M175" s="7"/>
      <c r="N175" s="7"/>
      <c r="O175" s="7"/>
      <c r="P175" s="7"/>
    </row>
    <row r="176" spans="1:16" x14ac:dyDescent="0.25">
      <c r="A176" s="7"/>
      <c r="B176" s="7"/>
      <c r="C176" s="7"/>
      <c r="D176" s="7"/>
      <c r="E176" s="7"/>
      <c r="F176" s="7"/>
      <c r="G176" s="7"/>
      <c r="H176" s="7"/>
      <c r="I176" s="7"/>
      <c r="J176" s="7"/>
      <c r="K176" s="7"/>
      <c r="L176" s="7"/>
      <c r="M176" s="7"/>
      <c r="N176" s="7"/>
      <c r="O176" s="7"/>
      <c r="P176" s="7"/>
    </row>
    <row r="177" spans="1:16" x14ac:dyDescent="0.25">
      <c r="A177" s="7"/>
      <c r="B177" s="7"/>
      <c r="C177" s="7"/>
      <c r="D177" s="7"/>
      <c r="E177" s="7"/>
      <c r="F177" s="7"/>
      <c r="G177" s="7"/>
      <c r="H177" s="7"/>
      <c r="I177" s="7"/>
      <c r="J177" s="7"/>
      <c r="K177" s="7"/>
      <c r="L177" s="7"/>
      <c r="M177" s="7"/>
      <c r="N177" s="7"/>
      <c r="O177" s="7"/>
      <c r="P177" s="7"/>
    </row>
    <row r="178" spans="1:16" x14ac:dyDescent="0.25">
      <c r="A178" s="7"/>
      <c r="B178" s="7"/>
      <c r="C178" s="7"/>
      <c r="D178" s="7"/>
      <c r="E178" s="7"/>
      <c r="F178" s="7"/>
      <c r="G178" s="7"/>
      <c r="H178" s="7"/>
      <c r="I178" s="7"/>
      <c r="J178" s="7"/>
      <c r="K178" s="7"/>
      <c r="L178" s="7"/>
      <c r="M178" s="7"/>
      <c r="N178" s="7"/>
      <c r="O178" s="7"/>
      <c r="P178" s="7"/>
    </row>
    <row r="179" spans="1:16" x14ac:dyDescent="0.25">
      <c r="A179" s="7"/>
      <c r="B179" s="7"/>
      <c r="C179" s="7"/>
      <c r="D179" s="7"/>
      <c r="E179" s="7"/>
      <c r="F179" s="7"/>
      <c r="G179" s="7"/>
      <c r="H179" s="7"/>
      <c r="I179" s="7"/>
      <c r="J179" s="7"/>
      <c r="K179" s="7"/>
      <c r="L179" s="7"/>
      <c r="M179" s="7"/>
      <c r="N179" s="7"/>
      <c r="O179" s="7"/>
      <c r="P179" s="7"/>
    </row>
    <row r="180" spans="1:16" x14ac:dyDescent="0.25">
      <c r="A180" s="7"/>
      <c r="B180" s="7"/>
      <c r="C180" s="7"/>
      <c r="D180" s="7"/>
      <c r="E180" s="7"/>
      <c r="F180" s="7"/>
      <c r="G180" s="7"/>
      <c r="H180" s="7"/>
      <c r="I180" s="7"/>
      <c r="J180" s="7"/>
      <c r="K180" s="7"/>
      <c r="L180" s="7"/>
      <c r="M180" s="7"/>
      <c r="N180" s="7"/>
      <c r="O180" s="7"/>
      <c r="P180" s="7"/>
    </row>
    <row r="181" spans="1:16" x14ac:dyDescent="0.25">
      <c r="A181" s="7"/>
      <c r="B181" s="7"/>
      <c r="C181" s="7"/>
      <c r="D181" s="7"/>
      <c r="E181" s="7"/>
      <c r="F181" s="7"/>
      <c r="G181" s="7"/>
      <c r="H181" s="7"/>
      <c r="I181" s="7"/>
      <c r="J181" s="7"/>
      <c r="K181" s="7"/>
      <c r="L181" s="7"/>
      <c r="M181" s="7"/>
      <c r="N181" s="7"/>
      <c r="O181" s="7"/>
      <c r="P181" s="7"/>
    </row>
    <row r="182" spans="1:16" x14ac:dyDescent="0.25">
      <c r="A182" s="7"/>
      <c r="B182" s="7"/>
      <c r="C182" s="7"/>
      <c r="D182" s="7"/>
      <c r="E182" s="7"/>
      <c r="F182" s="7"/>
      <c r="G182" s="7"/>
      <c r="H182" s="7"/>
      <c r="I182" s="7"/>
      <c r="J182" s="7"/>
      <c r="K182" s="7"/>
      <c r="L182" s="7"/>
      <c r="M182" s="7"/>
      <c r="N182" s="7"/>
      <c r="O182" s="7"/>
      <c r="P182" s="7"/>
    </row>
    <row r="183" spans="1:16" x14ac:dyDescent="0.25">
      <c r="A183" s="7"/>
      <c r="B183" s="7"/>
      <c r="C183" s="7"/>
      <c r="D183" s="7"/>
      <c r="E183" s="7"/>
      <c r="F183" s="7"/>
      <c r="G183" s="7"/>
      <c r="H183" s="7"/>
      <c r="I183" s="7"/>
      <c r="J183" s="7"/>
      <c r="K183" s="7"/>
      <c r="L183" s="7"/>
      <c r="M183" s="7"/>
      <c r="N183" s="7"/>
      <c r="O183" s="7"/>
      <c r="P183" s="7"/>
    </row>
    <row r="184" spans="1:16" x14ac:dyDescent="0.25">
      <c r="A184" s="7"/>
      <c r="B184" s="7"/>
      <c r="C184" s="7"/>
      <c r="D184" s="7"/>
      <c r="E184" s="7"/>
      <c r="F184" s="7"/>
      <c r="G184" s="7"/>
      <c r="H184" s="7"/>
      <c r="I184" s="7"/>
      <c r="J184" s="7"/>
      <c r="K184" s="7"/>
      <c r="L184" s="7"/>
      <c r="M184" s="7"/>
      <c r="N184" s="7"/>
      <c r="O184" s="7"/>
      <c r="P184" s="7"/>
    </row>
    <row r="185" spans="1:16" x14ac:dyDescent="0.25">
      <c r="A185" s="7"/>
      <c r="B185" s="7"/>
      <c r="C185" s="7"/>
      <c r="D185" s="7"/>
      <c r="E185" s="7"/>
      <c r="F185" s="7"/>
      <c r="G185" s="7"/>
      <c r="H185" s="7"/>
      <c r="I185" s="7"/>
      <c r="J185" s="7"/>
      <c r="K185" s="7"/>
      <c r="L185" s="7"/>
      <c r="M185" s="7"/>
      <c r="N185" s="7"/>
      <c r="O185" s="7"/>
      <c r="P185" s="7"/>
    </row>
    <row r="186" spans="1:16" x14ac:dyDescent="0.25">
      <c r="A186" s="7"/>
      <c r="B186" s="7"/>
      <c r="C186" s="7"/>
      <c r="D186" s="7"/>
      <c r="E186" s="7"/>
      <c r="F186" s="7"/>
      <c r="G186" s="7"/>
      <c r="H186" s="7"/>
      <c r="I186" s="7"/>
      <c r="J186" s="7"/>
      <c r="K186" s="7"/>
      <c r="L186" s="7"/>
      <c r="M186" s="7"/>
      <c r="N186" s="7"/>
      <c r="O186" s="7"/>
      <c r="P186" s="7"/>
    </row>
    <row r="187" spans="1:16" x14ac:dyDescent="0.25">
      <c r="A187" s="7"/>
      <c r="B187" s="7"/>
      <c r="C187" s="7"/>
      <c r="D187" s="7"/>
      <c r="E187" s="7"/>
      <c r="F187" s="7"/>
      <c r="G187" s="7"/>
      <c r="H187" s="7"/>
      <c r="I187" s="7"/>
      <c r="J187" s="7"/>
      <c r="K187" s="7"/>
      <c r="L187" s="7"/>
      <c r="M187" s="7"/>
      <c r="N187" s="7"/>
      <c r="O187" s="7"/>
      <c r="P187" s="7"/>
    </row>
    <row r="188" spans="1:16" x14ac:dyDescent="0.25">
      <c r="A188" s="7"/>
      <c r="B188" s="7"/>
      <c r="C188" s="7"/>
      <c r="D188" s="7"/>
      <c r="E188" s="7"/>
      <c r="F188" s="7"/>
      <c r="G188" s="7"/>
      <c r="H188" s="7"/>
      <c r="I188" s="7"/>
      <c r="J188" s="7"/>
      <c r="K188" s="7"/>
      <c r="L188" s="7"/>
      <c r="M188" s="7"/>
      <c r="N188" s="7"/>
      <c r="O188" s="7"/>
      <c r="P188" s="7"/>
    </row>
    <row r="189" spans="1:16" x14ac:dyDescent="0.25">
      <c r="A189" s="7"/>
      <c r="B189" s="7"/>
      <c r="C189" s="7"/>
      <c r="D189" s="7"/>
      <c r="E189" s="7"/>
      <c r="F189" s="7"/>
      <c r="G189" s="7"/>
      <c r="H189" s="7"/>
      <c r="I189" s="7"/>
      <c r="J189" s="7"/>
      <c r="K189" s="7"/>
      <c r="L189" s="7"/>
      <c r="M189" s="7"/>
      <c r="N189" s="7"/>
      <c r="O189" s="7"/>
      <c r="P189" s="7"/>
    </row>
    <row r="190" spans="1:16" x14ac:dyDescent="0.25">
      <c r="A190" s="7"/>
      <c r="B190" s="7"/>
      <c r="C190" s="7"/>
      <c r="D190" s="7"/>
      <c r="E190" s="7"/>
      <c r="F190" s="7"/>
      <c r="G190" s="7"/>
      <c r="H190" s="7"/>
      <c r="I190" s="7"/>
      <c r="J190" s="7"/>
      <c r="K190" s="7"/>
      <c r="L190" s="7"/>
      <c r="M190" s="7"/>
      <c r="N190" s="7"/>
      <c r="O190" s="7"/>
      <c r="P190" s="7"/>
    </row>
    <row r="191" spans="1:16" x14ac:dyDescent="0.25">
      <c r="A191" s="7"/>
      <c r="B191" s="7"/>
      <c r="C191" s="7"/>
      <c r="D191" s="7"/>
      <c r="E191" s="7"/>
      <c r="F191" s="7"/>
      <c r="G191" s="7"/>
      <c r="H191" s="7"/>
      <c r="I191" s="7"/>
      <c r="J191" s="7"/>
      <c r="K191" s="7"/>
      <c r="L191" s="7"/>
      <c r="M191" s="7"/>
      <c r="N191" s="7"/>
      <c r="O191" s="7"/>
      <c r="P191" s="7"/>
    </row>
    <row r="192" spans="1:16" x14ac:dyDescent="0.25">
      <c r="A192" s="7"/>
      <c r="B192" s="7"/>
      <c r="C192" s="7"/>
      <c r="D192" s="7"/>
      <c r="E192" s="7"/>
      <c r="F192" s="7"/>
      <c r="G192" s="7"/>
      <c r="H192" s="7"/>
      <c r="I192" s="7"/>
      <c r="J192" s="7"/>
      <c r="K192" s="7"/>
      <c r="L192" s="7"/>
      <c r="M192" s="7"/>
      <c r="N192" s="7"/>
      <c r="O192" s="7"/>
      <c r="P192" s="7"/>
    </row>
    <row r="193" spans="1:16" x14ac:dyDescent="0.25">
      <c r="A193" s="7"/>
      <c r="B193" s="7"/>
      <c r="C193" s="7"/>
      <c r="D193" s="7"/>
      <c r="E193" s="7"/>
      <c r="F193" s="7"/>
      <c r="G193" s="7"/>
      <c r="H193" s="7"/>
      <c r="I193" s="7"/>
      <c r="J193" s="7"/>
      <c r="K193" s="7"/>
      <c r="L193" s="7"/>
      <c r="M193" s="7"/>
      <c r="N193" s="7"/>
      <c r="O193" s="7"/>
      <c r="P193" s="7"/>
    </row>
    <row r="194" spans="1:16" x14ac:dyDescent="0.25">
      <c r="A194" s="7"/>
      <c r="B194" s="7"/>
      <c r="C194" s="7"/>
      <c r="D194" s="7"/>
      <c r="E194" s="7"/>
      <c r="F194" s="7"/>
      <c r="G194" s="7"/>
      <c r="H194" s="7"/>
      <c r="I194" s="7"/>
      <c r="J194" s="7"/>
      <c r="K194" s="7"/>
      <c r="L194" s="7"/>
      <c r="M194" s="7"/>
      <c r="N194" s="7"/>
      <c r="O194" s="7"/>
      <c r="P194" s="7"/>
    </row>
    <row r="195" spans="1:16" x14ac:dyDescent="0.25">
      <c r="A195" s="7"/>
      <c r="B195" s="7"/>
      <c r="C195" s="7"/>
      <c r="D195" s="7"/>
      <c r="E195" s="7"/>
      <c r="F195" s="7"/>
      <c r="G195" s="7"/>
      <c r="H195" s="7"/>
      <c r="I195" s="7"/>
      <c r="J195" s="7"/>
      <c r="K195" s="7"/>
      <c r="L195" s="7"/>
      <c r="M195" s="7"/>
      <c r="N195" s="7"/>
      <c r="O195" s="7"/>
      <c r="P195" s="7"/>
    </row>
    <row r="196" spans="1:16" x14ac:dyDescent="0.25">
      <c r="A196" s="7"/>
      <c r="B196" s="7"/>
      <c r="C196" s="7"/>
      <c r="D196" s="7"/>
      <c r="E196" s="7"/>
      <c r="F196" s="7"/>
      <c r="G196" s="7"/>
      <c r="H196" s="7"/>
      <c r="I196" s="7"/>
      <c r="J196" s="7"/>
      <c r="K196" s="7"/>
      <c r="L196" s="7"/>
      <c r="M196" s="7"/>
      <c r="N196" s="7"/>
      <c r="O196" s="7"/>
      <c r="P196" s="7"/>
    </row>
    <row r="197" spans="1:16" x14ac:dyDescent="0.25">
      <c r="A197" s="7"/>
      <c r="B197" s="7"/>
      <c r="C197" s="7"/>
      <c r="D197" s="7"/>
      <c r="E197" s="7"/>
      <c r="F197" s="7"/>
      <c r="G197" s="7"/>
      <c r="H197" s="7"/>
      <c r="I197" s="7"/>
      <c r="J197" s="7"/>
      <c r="K197" s="7"/>
      <c r="L197" s="7"/>
      <c r="M197" s="7"/>
      <c r="N197" s="7"/>
      <c r="O197" s="7"/>
      <c r="P197" s="7"/>
    </row>
    <row r="198" spans="1:16" x14ac:dyDescent="0.25">
      <c r="A198" s="7"/>
      <c r="B198" s="7"/>
      <c r="C198" s="7"/>
      <c r="D198" s="7"/>
      <c r="E198" s="7"/>
      <c r="F198" s="7"/>
      <c r="G198" s="7"/>
      <c r="H198" s="7"/>
      <c r="I198" s="7"/>
      <c r="J198" s="7"/>
      <c r="K198" s="7"/>
      <c r="L198" s="7"/>
      <c r="M198" s="7"/>
      <c r="N198" s="7"/>
      <c r="O198" s="7"/>
      <c r="P198" s="7"/>
    </row>
    <row r="199" spans="1:16" x14ac:dyDescent="0.25">
      <c r="A199" s="7"/>
      <c r="B199" s="7"/>
      <c r="C199" s="7"/>
      <c r="D199" s="7"/>
      <c r="E199" s="7"/>
      <c r="F199" s="7"/>
      <c r="G199" s="7"/>
      <c r="H199" s="7"/>
      <c r="I199" s="7"/>
      <c r="J199" s="7"/>
      <c r="K199" s="7"/>
      <c r="L199" s="7"/>
      <c r="M199" s="7"/>
      <c r="N199" s="7"/>
      <c r="O199" s="7"/>
      <c r="P199" s="7"/>
    </row>
    <row r="200" spans="1:16" x14ac:dyDescent="0.25">
      <c r="A200" s="7"/>
      <c r="B200" s="7"/>
      <c r="C200" s="7"/>
      <c r="D200" s="7"/>
      <c r="E200" s="7"/>
      <c r="F200" s="7"/>
      <c r="G200" s="7"/>
      <c r="H200" s="7"/>
      <c r="I200" s="7"/>
      <c r="J200" s="7"/>
      <c r="K200" s="7"/>
      <c r="L200" s="7"/>
      <c r="M200" s="7"/>
      <c r="N200" s="7"/>
      <c r="O200" s="7"/>
      <c r="P200" s="7"/>
    </row>
    <row r="201" spans="1:16" x14ac:dyDescent="0.25">
      <c r="A201" s="7"/>
      <c r="B201" s="7"/>
      <c r="C201" s="7"/>
      <c r="D201" s="7"/>
      <c r="E201" s="7"/>
      <c r="F201" s="7"/>
      <c r="G201" s="7"/>
      <c r="H201" s="7"/>
      <c r="I201" s="7"/>
      <c r="J201" s="7"/>
      <c r="K201" s="7"/>
      <c r="L201" s="7"/>
      <c r="M201" s="7"/>
      <c r="N201" s="7"/>
      <c r="O201" s="7"/>
      <c r="P201" s="7"/>
    </row>
    <row r="202" spans="1:16" x14ac:dyDescent="0.25">
      <c r="A202" s="7"/>
      <c r="B202" s="7"/>
      <c r="C202" s="7"/>
      <c r="D202" s="7"/>
      <c r="E202" s="7"/>
      <c r="F202" s="7"/>
      <c r="G202" s="7"/>
      <c r="H202" s="7"/>
      <c r="I202" s="7"/>
      <c r="J202" s="7"/>
      <c r="K202" s="7"/>
      <c r="L202" s="7"/>
      <c r="M202" s="7"/>
      <c r="N202" s="7"/>
      <c r="O202" s="7"/>
      <c r="P202" s="7"/>
    </row>
    <row r="203" spans="1:16" x14ac:dyDescent="0.25">
      <c r="A203" s="7"/>
      <c r="B203" s="7"/>
      <c r="C203" s="7"/>
      <c r="D203" s="7"/>
      <c r="E203" s="7"/>
      <c r="F203" s="7"/>
      <c r="G203" s="7"/>
      <c r="H203" s="7"/>
      <c r="I203" s="7"/>
      <c r="J203" s="7"/>
      <c r="K203" s="7"/>
      <c r="L203" s="7"/>
      <c r="M203" s="7"/>
      <c r="N203" s="7"/>
      <c r="O203" s="7"/>
      <c r="P203" s="7"/>
    </row>
    <row r="204" spans="1:16" x14ac:dyDescent="0.25">
      <c r="A204" s="7"/>
      <c r="B204" s="7"/>
      <c r="C204" s="7"/>
      <c r="D204" s="7"/>
      <c r="E204" s="7"/>
      <c r="F204" s="7"/>
      <c r="G204" s="7"/>
      <c r="H204" s="7"/>
      <c r="I204" s="7"/>
      <c r="J204" s="7"/>
      <c r="K204" s="7"/>
      <c r="L204" s="7"/>
      <c r="M204" s="7"/>
      <c r="N204" s="7"/>
      <c r="O204" s="7"/>
      <c r="P204" s="7"/>
    </row>
    <row r="205" spans="1:16" x14ac:dyDescent="0.25">
      <c r="A205" s="7"/>
      <c r="B205" s="7"/>
      <c r="C205" s="7"/>
      <c r="D205" s="7"/>
      <c r="E205" s="7"/>
      <c r="F205" s="7"/>
      <c r="G205" s="7"/>
      <c r="H205" s="7"/>
      <c r="I205" s="7"/>
      <c r="J205" s="7"/>
      <c r="K205" s="7"/>
      <c r="L205" s="7"/>
      <c r="M205" s="7"/>
      <c r="N205" s="7"/>
      <c r="O205" s="7"/>
      <c r="P205" s="7"/>
    </row>
    <row r="206" spans="1:16" x14ac:dyDescent="0.25">
      <c r="A206" s="7"/>
      <c r="B206" s="7"/>
      <c r="C206" s="7"/>
      <c r="D206" s="7"/>
      <c r="E206" s="7"/>
      <c r="F206" s="7"/>
      <c r="G206" s="7"/>
      <c r="H206" s="7"/>
      <c r="I206" s="7"/>
      <c r="J206" s="7"/>
      <c r="K206" s="7"/>
      <c r="L206" s="7"/>
      <c r="M206" s="7"/>
      <c r="N206" s="7"/>
      <c r="O206" s="7"/>
      <c r="P206" s="7"/>
    </row>
    <row r="207" spans="1:16" x14ac:dyDescent="0.25">
      <c r="A207" s="7"/>
      <c r="B207" s="7"/>
      <c r="C207" s="7"/>
      <c r="D207" s="7"/>
      <c r="E207" s="7"/>
      <c r="F207" s="7"/>
      <c r="G207" s="7"/>
      <c r="H207" s="7"/>
      <c r="I207" s="7"/>
      <c r="J207" s="7"/>
      <c r="K207" s="7"/>
      <c r="L207" s="7"/>
      <c r="M207" s="7"/>
      <c r="N207" s="7"/>
      <c r="O207" s="7"/>
      <c r="P207" s="7"/>
    </row>
    <row r="208" spans="1:16" x14ac:dyDescent="0.25">
      <c r="A208" s="7"/>
      <c r="B208" s="7"/>
      <c r="C208" s="7"/>
      <c r="D208" s="7"/>
      <c r="E208" s="7"/>
      <c r="F208" s="7"/>
      <c r="G208" s="7"/>
      <c r="H208" s="7"/>
      <c r="I208" s="7"/>
      <c r="J208" s="7"/>
      <c r="K208" s="7"/>
      <c r="L208" s="7"/>
      <c r="M208" s="7"/>
      <c r="N208" s="7"/>
      <c r="O208" s="7"/>
      <c r="P208" s="7"/>
    </row>
    <row r="209" spans="1:16" x14ac:dyDescent="0.25">
      <c r="A209" s="7"/>
      <c r="B209" s="7"/>
      <c r="C209" s="7"/>
      <c r="D209" s="7"/>
      <c r="E209" s="7"/>
      <c r="F209" s="7"/>
      <c r="G209" s="7"/>
      <c r="H209" s="7"/>
      <c r="I209" s="7"/>
      <c r="J209" s="7"/>
      <c r="K209" s="7"/>
      <c r="L209" s="7"/>
      <c r="M209" s="7"/>
      <c r="N209" s="7"/>
      <c r="O209" s="7"/>
      <c r="P209" s="7"/>
    </row>
    <row r="210" spans="1:16" x14ac:dyDescent="0.25">
      <c r="A210" s="7"/>
      <c r="B210" s="7"/>
      <c r="C210" s="7"/>
      <c r="D210" s="7"/>
      <c r="E210" s="7"/>
      <c r="F210" s="7"/>
      <c r="G210" s="7"/>
      <c r="H210" s="7"/>
      <c r="I210" s="7"/>
      <c r="J210" s="7"/>
      <c r="K210" s="7"/>
      <c r="L210" s="7"/>
      <c r="M210" s="7"/>
      <c r="N210" s="7"/>
      <c r="O210" s="7"/>
      <c r="P210" s="7"/>
    </row>
    <row r="211" spans="1:16" x14ac:dyDescent="0.25">
      <c r="A211" s="7"/>
      <c r="B211" s="7"/>
      <c r="C211" s="7"/>
      <c r="D211" s="7"/>
      <c r="E211" s="7"/>
      <c r="F211" s="7"/>
      <c r="G211" s="7"/>
      <c r="H211" s="7"/>
      <c r="I211" s="7"/>
      <c r="J211" s="7"/>
      <c r="K211" s="7"/>
      <c r="L211" s="7"/>
      <c r="M211" s="7"/>
      <c r="N211" s="7"/>
      <c r="O211" s="7"/>
      <c r="P211" s="7"/>
    </row>
    <row r="212" spans="1:16" x14ac:dyDescent="0.25">
      <c r="A212" s="7"/>
      <c r="B212" s="7"/>
      <c r="C212" s="7"/>
      <c r="D212" s="7"/>
      <c r="E212" s="7"/>
      <c r="F212" s="7"/>
      <c r="G212" s="7"/>
      <c r="H212" s="7"/>
      <c r="I212" s="7"/>
      <c r="J212" s="7"/>
      <c r="K212" s="7"/>
      <c r="L212" s="7"/>
      <c r="M212" s="7"/>
      <c r="N212" s="7"/>
      <c r="O212" s="7"/>
      <c r="P212" s="7"/>
    </row>
    <row r="213" spans="1:16" x14ac:dyDescent="0.25">
      <c r="A213" s="7"/>
      <c r="B213" s="7"/>
      <c r="C213" s="7"/>
      <c r="D213" s="7"/>
      <c r="E213" s="7"/>
      <c r="F213" s="7"/>
      <c r="G213" s="7"/>
      <c r="H213" s="7"/>
      <c r="I213" s="7"/>
      <c r="J213" s="7"/>
      <c r="K213" s="7"/>
      <c r="L213" s="7"/>
      <c r="M213" s="7"/>
      <c r="N213" s="7"/>
      <c r="O213" s="7"/>
      <c r="P213" s="7"/>
    </row>
    <row r="214" spans="1:16" x14ac:dyDescent="0.25">
      <c r="A214" s="7"/>
      <c r="B214" s="7"/>
      <c r="C214" s="7"/>
      <c r="D214" s="7"/>
      <c r="E214" s="7"/>
      <c r="F214" s="7"/>
      <c r="G214" s="7"/>
      <c r="H214" s="7"/>
      <c r="I214" s="7"/>
      <c r="J214" s="7"/>
      <c r="K214" s="7"/>
      <c r="L214" s="7"/>
      <c r="M214" s="7"/>
      <c r="N214" s="7"/>
      <c r="O214" s="7"/>
      <c r="P214" s="7"/>
    </row>
    <row r="215" spans="1:16" x14ac:dyDescent="0.25">
      <c r="A215" s="7"/>
      <c r="B215" s="7"/>
      <c r="C215" s="7"/>
      <c r="D215" s="7"/>
      <c r="E215" s="7"/>
      <c r="F215" s="7"/>
      <c r="G215" s="7"/>
      <c r="H215" s="7"/>
      <c r="I215" s="7"/>
      <c r="J215" s="7"/>
      <c r="K215" s="7"/>
      <c r="L215" s="7"/>
      <c r="M215" s="7"/>
      <c r="N215" s="7"/>
      <c r="O215" s="7"/>
      <c r="P215" s="7"/>
    </row>
    <row r="216" spans="1:16" x14ac:dyDescent="0.25">
      <c r="A216" s="7"/>
      <c r="B216" s="7"/>
      <c r="C216" s="7"/>
      <c r="D216" s="7"/>
      <c r="E216" s="7"/>
      <c r="F216" s="7"/>
      <c r="G216" s="7"/>
      <c r="H216" s="7"/>
      <c r="I216" s="7"/>
      <c r="J216" s="7"/>
      <c r="K216" s="7"/>
      <c r="L216" s="7"/>
      <c r="M216" s="7"/>
      <c r="N216" s="7"/>
      <c r="O216" s="7"/>
      <c r="P216" s="7"/>
    </row>
    <row r="217" spans="1:16" x14ac:dyDescent="0.25">
      <c r="A217" s="7"/>
      <c r="B217" s="7"/>
      <c r="C217" s="7"/>
      <c r="D217" s="7"/>
      <c r="E217" s="7"/>
      <c r="F217" s="7"/>
      <c r="G217" s="7"/>
      <c r="H217" s="7"/>
      <c r="I217" s="7"/>
      <c r="J217" s="7"/>
      <c r="K217" s="7"/>
      <c r="L217" s="7"/>
      <c r="M217" s="7"/>
      <c r="N217" s="7"/>
      <c r="O217" s="7"/>
      <c r="P217" s="7"/>
    </row>
    <row r="218" spans="1:16" x14ac:dyDescent="0.25">
      <c r="A218" s="7"/>
      <c r="B218" s="7"/>
      <c r="C218" s="7"/>
      <c r="D218" s="7"/>
      <c r="E218" s="7"/>
      <c r="F218" s="7"/>
      <c r="G218" s="7"/>
      <c r="H218" s="7"/>
      <c r="I218" s="7"/>
      <c r="J218" s="7"/>
      <c r="K218" s="7"/>
      <c r="L218" s="7"/>
      <c r="M218" s="7"/>
      <c r="N218" s="7"/>
      <c r="O218" s="7"/>
      <c r="P218" s="7"/>
    </row>
    <row r="219" spans="1:16" x14ac:dyDescent="0.25">
      <c r="A219" s="7"/>
      <c r="B219" s="7"/>
      <c r="C219" s="7"/>
      <c r="D219" s="7"/>
      <c r="E219" s="7"/>
      <c r="F219" s="7"/>
      <c r="G219" s="7"/>
      <c r="H219" s="7"/>
      <c r="I219" s="7"/>
      <c r="J219" s="7"/>
      <c r="K219" s="7"/>
      <c r="L219" s="7"/>
      <c r="M219" s="7"/>
      <c r="N219" s="7"/>
      <c r="O219" s="7"/>
      <c r="P219" s="7"/>
    </row>
    <row r="220" spans="1:16" x14ac:dyDescent="0.25">
      <c r="A220" s="7"/>
      <c r="B220" s="7"/>
      <c r="C220" s="7"/>
      <c r="D220" s="7"/>
      <c r="E220" s="7"/>
      <c r="F220" s="7"/>
      <c r="G220" s="7"/>
      <c r="H220" s="7"/>
      <c r="I220" s="7"/>
      <c r="J220" s="7"/>
      <c r="K220" s="7"/>
      <c r="L220" s="7"/>
      <c r="M220" s="7"/>
      <c r="N220" s="7"/>
      <c r="O220" s="7"/>
      <c r="P220" s="7"/>
    </row>
    <row r="221" spans="1:16" x14ac:dyDescent="0.25">
      <c r="A221" s="7"/>
      <c r="B221" s="7"/>
      <c r="C221" s="7"/>
      <c r="D221" s="7"/>
      <c r="E221" s="7"/>
      <c r="F221" s="7"/>
      <c r="G221" s="7"/>
      <c r="H221" s="7"/>
      <c r="I221" s="7"/>
      <c r="J221" s="7"/>
      <c r="K221" s="7"/>
      <c r="L221" s="7"/>
      <c r="M221" s="7"/>
      <c r="N221" s="7"/>
      <c r="O221" s="7"/>
      <c r="P221" s="7"/>
    </row>
    <row r="222" spans="1:16" x14ac:dyDescent="0.25">
      <c r="A222" s="7"/>
      <c r="B222" s="7"/>
      <c r="C222" s="7"/>
      <c r="D222" s="7"/>
      <c r="E222" s="7"/>
      <c r="F222" s="7"/>
      <c r="G222" s="7"/>
      <c r="H222" s="7"/>
      <c r="I222" s="7"/>
      <c r="J222" s="7"/>
      <c r="K222" s="7"/>
      <c r="L222" s="7"/>
      <c r="M222" s="7"/>
      <c r="N222" s="7"/>
      <c r="O222" s="7"/>
      <c r="P222" s="7"/>
    </row>
    <row r="223" spans="1:16" x14ac:dyDescent="0.25">
      <c r="A223" s="7"/>
      <c r="B223" s="7"/>
      <c r="C223" s="7"/>
      <c r="D223" s="7"/>
      <c r="E223" s="7"/>
      <c r="F223" s="7"/>
      <c r="G223" s="7"/>
      <c r="H223" s="7"/>
      <c r="I223" s="7"/>
      <c r="J223" s="7"/>
      <c r="K223" s="7"/>
      <c r="L223" s="7"/>
      <c r="M223" s="7"/>
      <c r="N223" s="7"/>
      <c r="O223" s="7"/>
      <c r="P223" s="7"/>
    </row>
    <row r="224" spans="1:16" x14ac:dyDescent="0.25">
      <c r="A224" s="7"/>
      <c r="B224" s="7"/>
      <c r="C224" s="7"/>
      <c r="D224" s="7"/>
      <c r="E224" s="7"/>
      <c r="F224" s="7"/>
      <c r="G224" s="7"/>
      <c r="H224" s="7"/>
      <c r="I224" s="7"/>
      <c r="J224" s="7"/>
      <c r="K224" s="7"/>
      <c r="L224" s="7"/>
      <c r="M224" s="7"/>
      <c r="N224" s="7"/>
      <c r="O224" s="7"/>
      <c r="P224" s="7"/>
    </row>
    <row r="225" spans="1:16" x14ac:dyDescent="0.25">
      <c r="A225" s="7"/>
      <c r="B225" s="7"/>
      <c r="C225" s="7"/>
      <c r="D225" s="7"/>
      <c r="E225" s="7"/>
      <c r="F225" s="7"/>
      <c r="G225" s="7"/>
      <c r="H225" s="7"/>
      <c r="I225" s="7"/>
      <c r="J225" s="7"/>
      <c r="K225" s="7"/>
      <c r="L225" s="7"/>
      <c r="M225" s="7"/>
      <c r="N225" s="7"/>
      <c r="O225" s="7"/>
      <c r="P225" s="7"/>
    </row>
    <row r="226" spans="1:16" x14ac:dyDescent="0.25">
      <c r="A226" s="7"/>
      <c r="B226" s="7"/>
      <c r="C226" s="7"/>
      <c r="D226" s="7"/>
      <c r="E226" s="7"/>
      <c r="F226" s="7"/>
      <c r="G226" s="7"/>
      <c r="H226" s="7"/>
      <c r="I226" s="7"/>
      <c r="J226" s="7"/>
      <c r="K226" s="7"/>
      <c r="L226" s="7"/>
      <c r="M226" s="7"/>
      <c r="N226" s="7"/>
      <c r="O226" s="7"/>
      <c r="P226" s="7"/>
    </row>
    <row r="227" spans="1:16" x14ac:dyDescent="0.25">
      <c r="A227" s="7"/>
      <c r="B227" s="7"/>
      <c r="C227" s="7"/>
      <c r="D227" s="7"/>
      <c r="E227" s="7"/>
      <c r="F227" s="7"/>
      <c r="G227" s="7"/>
      <c r="H227" s="7"/>
      <c r="I227" s="7"/>
      <c r="J227" s="7"/>
      <c r="K227" s="7"/>
      <c r="L227" s="7"/>
      <c r="M227" s="7"/>
      <c r="N227" s="7"/>
      <c r="O227" s="7"/>
      <c r="P227" s="7"/>
    </row>
    <row r="228" spans="1:16" x14ac:dyDescent="0.25">
      <c r="A228" s="7"/>
      <c r="B228" s="7"/>
      <c r="C228" s="7"/>
      <c r="D228" s="7"/>
      <c r="E228" s="7"/>
      <c r="F228" s="7"/>
      <c r="G228" s="7"/>
      <c r="H228" s="7"/>
      <c r="I228" s="7"/>
      <c r="J228" s="7"/>
      <c r="K228" s="7"/>
      <c r="L228" s="7"/>
      <c r="M228" s="7"/>
      <c r="N228" s="7"/>
      <c r="O228" s="7"/>
      <c r="P228" s="7"/>
    </row>
    <row r="229" spans="1:16" x14ac:dyDescent="0.25">
      <c r="A229" s="7"/>
      <c r="B229" s="7"/>
      <c r="C229" s="7"/>
      <c r="D229" s="7"/>
      <c r="E229" s="7"/>
      <c r="F229" s="7"/>
      <c r="G229" s="7"/>
      <c r="H229" s="7"/>
      <c r="I229" s="7"/>
      <c r="J229" s="7"/>
      <c r="K229" s="7"/>
      <c r="L229" s="7"/>
      <c r="M229" s="7"/>
      <c r="N229" s="7"/>
      <c r="O229" s="7"/>
      <c r="P229" s="7"/>
    </row>
    <row r="230" spans="1:16" x14ac:dyDescent="0.25">
      <c r="A230" s="7"/>
      <c r="B230" s="7"/>
      <c r="C230" s="7"/>
      <c r="D230" s="7"/>
      <c r="E230" s="7"/>
      <c r="F230" s="7"/>
      <c r="G230" s="7"/>
      <c r="H230" s="7"/>
      <c r="I230" s="7"/>
      <c r="J230" s="7"/>
      <c r="K230" s="7"/>
      <c r="L230" s="7"/>
      <c r="M230" s="7"/>
      <c r="N230" s="7"/>
      <c r="O230" s="7"/>
      <c r="P230" s="7"/>
    </row>
    <row r="231" spans="1:16" x14ac:dyDescent="0.25">
      <c r="A231" s="7"/>
      <c r="B231" s="7"/>
      <c r="C231" s="7"/>
      <c r="D231" s="7"/>
      <c r="E231" s="7"/>
      <c r="F231" s="7"/>
      <c r="G231" s="7"/>
      <c r="H231" s="7"/>
      <c r="I231" s="7"/>
      <c r="J231" s="7"/>
      <c r="K231" s="7"/>
      <c r="L231" s="7"/>
      <c r="M231" s="7"/>
      <c r="N231" s="7"/>
      <c r="O231" s="7"/>
      <c r="P231" s="7"/>
    </row>
    <row r="232" spans="1:16" x14ac:dyDescent="0.25">
      <c r="A232" s="7"/>
      <c r="B232" s="7"/>
      <c r="C232" s="7"/>
      <c r="D232" s="7"/>
      <c r="E232" s="7"/>
      <c r="F232" s="7"/>
      <c r="G232" s="7"/>
      <c r="H232" s="7"/>
      <c r="I232" s="7"/>
      <c r="J232" s="7"/>
      <c r="K232" s="7"/>
      <c r="L232" s="7"/>
      <c r="M232" s="7"/>
      <c r="N232" s="7"/>
      <c r="O232" s="7"/>
      <c r="P232" s="7"/>
    </row>
    <row r="233" spans="1:16" x14ac:dyDescent="0.25">
      <c r="A233" s="7"/>
      <c r="B233" s="7"/>
      <c r="C233" s="7"/>
      <c r="D233" s="7"/>
      <c r="E233" s="7"/>
      <c r="F233" s="7"/>
      <c r="G233" s="7"/>
      <c r="H233" s="7"/>
      <c r="I233" s="7"/>
      <c r="J233" s="7"/>
      <c r="K233" s="7"/>
      <c r="L233" s="7"/>
      <c r="M233" s="7"/>
      <c r="N233" s="7"/>
      <c r="O233" s="7"/>
      <c r="P233" s="7"/>
    </row>
    <row r="234" spans="1:16" x14ac:dyDescent="0.25">
      <c r="A234" s="7"/>
      <c r="B234" s="7"/>
      <c r="C234" s="7"/>
      <c r="D234" s="7"/>
      <c r="E234" s="7"/>
      <c r="F234" s="7"/>
      <c r="G234" s="7"/>
      <c r="H234" s="7"/>
      <c r="I234" s="7"/>
      <c r="J234" s="7"/>
      <c r="K234" s="7"/>
      <c r="L234" s="7"/>
      <c r="M234" s="7"/>
      <c r="N234" s="7"/>
      <c r="O234" s="7"/>
      <c r="P234" s="7"/>
    </row>
    <row r="235" spans="1:16" x14ac:dyDescent="0.25">
      <c r="A235" s="7"/>
      <c r="B235" s="7"/>
      <c r="C235" s="7"/>
      <c r="D235" s="7"/>
      <c r="E235" s="7"/>
      <c r="F235" s="7"/>
      <c r="G235" s="7"/>
      <c r="H235" s="7"/>
      <c r="I235" s="7"/>
      <c r="J235" s="7"/>
      <c r="K235" s="7"/>
      <c r="L235" s="7"/>
      <c r="M235" s="7"/>
      <c r="N235" s="7"/>
      <c r="O235" s="7"/>
      <c r="P235" s="7"/>
    </row>
    <row r="236" spans="1:16" x14ac:dyDescent="0.25">
      <c r="A236" s="7"/>
      <c r="B236" s="7"/>
      <c r="C236" s="7"/>
      <c r="D236" s="7"/>
      <c r="E236" s="7"/>
      <c r="F236" s="7"/>
      <c r="G236" s="7"/>
      <c r="H236" s="7"/>
      <c r="I236" s="7"/>
      <c r="J236" s="7"/>
      <c r="K236" s="7"/>
      <c r="L236" s="7"/>
      <c r="M236" s="7"/>
      <c r="N236" s="7"/>
      <c r="O236" s="7"/>
      <c r="P236" s="7"/>
    </row>
    <row r="237" spans="1:16" x14ac:dyDescent="0.25">
      <c r="A237" s="7"/>
      <c r="B237" s="7"/>
      <c r="C237" s="7"/>
      <c r="D237" s="7"/>
      <c r="E237" s="7"/>
      <c r="F237" s="7"/>
      <c r="G237" s="7"/>
      <c r="H237" s="7"/>
      <c r="I237" s="7"/>
      <c r="J237" s="7"/>
      <c r="K237" s="7"/>
      <c r="L237" s="7"/>
      <c r="M237" s="7"/>
      <c r="N237" s="7"/>
      <c r="O237" s="7"/>
      <c r="P237" s="7"/>
    </row>
    <row r="238" spans="1:16" x14ac:dyDescent="0.25">
      <c r="A238" s="7"/>
      <c r="B238" s="7"/>
      <c r="C238" s="7"/>
      <c r="D238" s="7"/>
      <c r="E238" s="7"/>
      <c r="F238" s="7"/>
      <c r="G238" s="7"/>
      <c r="H238" s="7"/>
      <c r="I238" s="7"/>
      <c r="J238" s="7"/>
      <c r="K238" s="7"/>
      <c r="L238" s="7"/>
      <c r="M238" s="7"/>
      <c r="N238" s="7"/>
      <c r="O238" s="7"/>
      <c r="P238" s="7"/>
    </row>
    <row r="239" spans="1:16" x14ac:dyDescent="0.25">
      <c r="A239" s="7"/>
      <c r="B239" s="7"/>
      <c r="C239" s="7"/>
      <c r="D239" s="7"/>
      <c r="E239" s="7"/>
      <c r="F239" s="7"/>
      <c r="G239" s="7"/>
      <c r="H239" s="7"/>
      <c r="I239" s="7"/>
      <c r="J239" s="7"/>
      <c r="K239" s="7"/>
      <c r="L239" s="7"/>
      <c r="M239" s="7"/>
      <c r="N239" s="7"/>
      <c r="O239" s="7"/>
      <c r="P239" s="7"/>
    </row>
    <row r="240" spans="1:16" x14ac:dyDescent="0.25">
      <c r="A240" s="7"/>
      <c r="B240" s="7"/>
      <c r="C240" s="7"/>
      <c r="D240" s="7"/>
      <c r="E240" s="7"/>
      <c r="F240" s="7"/>
      <c r="G240" s="7"/>
      <c r="H240" s="7"/>
      <c r="I240" s="7"/>
      <c r="J240" s="7"/>
      <c r="K240" s="7"/>
      <c r="L240" s="7"/>
      <c r="M240" s="7"/>
      <c r="N240" s="7"/>
      <c r="O240" s="7"/>
      <c r="P240" s="7"/>
    </row>
    <row r="241" spans="1:16" x14ac:dyDescent="0.25">
      <c r="A241" s="7"/>
      <c r="B241" s="7"/>
      <c r="C241" s="7"/>
      <c r="D241" s="7"/>
      <c r="E241" s="7"/>
      <c r="F241" s="7"/>
      <c r="G241" s="7"/>
      <c r="H241" s="7"/>
      <c r="I241" s="7"/>
      <c r="J241" s="7"/>
      <c r="K241" s="7"/>
      <c r="L241" s="7"/>
      <c r="M241" s="7"/>
      <c r="N241" s="7"/>
      <c r="O241" s="7"/>
      <c r="P241" s="7"/>
    </row>
    <row r="242" spans="1:16" x14ac:dyDescent="0.25">
      <c r="A242" s="7"/>
      <c r="B242" s="7"/>
      <c r="C242" s="7"/>
      <c r="D242" s="7"/>
      <c r="E242" s="7"/>
      <c r="F242" s="7"/>
      <c r="G242" s="7"/>
      <c r="H242" s="7"/>
      <c r="I242" s="7"/>
      <c r="J242" s="7"/>
      <c r="K242" s="7"/>
      <c r="L242" s="7"/>
      <c r="M242" s="7"/>
      <c r="N242" s="7"/>
      <c r="O242" s="7"/>
      <c r="P242" s="7"/>
    </row>
    <row r="243" spans="1:16" x14ac:dyDescent="0.25">
      <c r="A243" s="7"/>
      <c r="B243" s="7"/>
      <c r="C243" s="7"/>
      <c r="D243" s="7"/>
      <c r="E243" s="7"/>
      <c r="F243" s="7"/>
      <c r="G243" s="7"/>
      <c r="H243" s="7"/>
      <c r="I243" s="7"/>
      <c r="J243" s="7"/>
      <c r="K243" s="7"/>
      <c r="L243" s="7"/>
      <c r="M243" s="7"/>
      <c r="N243" s="7"/>
      <c r="O243" s="7"/>
      <c r="P243" s="7"/>
    </row>
    <row r="244" spans="1:16" x14ac:dyDescent="0.25">
      <c r="A244" s="7"/>
      <c r="B244" s="7"/>
      <c r="C244" s="7"/>
      <c r="D244" s="7"/>
      <c r="E244" s="7"/>
      <c r="F244" s="7"/>
      <c r="G244" s="7"/>
      <c r="H244" s="7"/>
      <c r="I244" s="7"/>
      <c r="J244" s="7"/>
      <c r="K244" s="7"/>
      <c r="L244" s="7"/>
      <c r="M244" s="7"/>
      <c r="N244" s="7"/>
      <c r="O244" s="7"/>
      <c r="P244" s="7"/>
    </row>
    <row r="245" spans="1:16" x14ac:dyDescent="0.25">
      <c r="A245" s="7"/>
      <c r="B245" s="7"/>
      <c r="C245" s="7"/>
      <c r="D245" s="7"/>
      <c r="E245" s="7"/>
      <c r="F245" s="7"/>
      <c r="G245" s="7"/>
      <c r="H245" s="7"/>
      <c r="I245" s="7"/>
      <c r="J245" s="7"/>
      <c r="K245" s="7"/>
      <c r="L245" s="7"/>
      <c r="M245" s="7"/>
      <c r="N245" s="7"/>
      <c r="O245" s="7"/>
      <c r="P245" s="7"/>
    </row>
    <row r="246" spans="1:16" x14ac:dyDescent="0.25">
      <c r="A246" s="7"/>
      <c r="B246" s="7"/>
      <c r="C246" s="7"/>
      <c r="D246" s="7"/>
      <c r="E246" s="7"/>
      <c r="F246" s="7"/>
      <c r="G246" s="7"/>
      <c r="H246" s="7"/>
      <c r="I246" s="7"/>
      <c r="J246" s="7"/>
      <c r="K246" s="7"/>
      <c r="L246" s="7"/>
      <c r="M246" s="7"/>
      <c r="N246" s="7"/>
      <c r="O246" s="7"/>
      <c r="P246" s="7"/>
    </row>
    <row r="247" spans="1:16" x14ac:dyDescent="0.25">
      <c r="A247" s="7"/>
      <c r="B247" s="7"/>
      <c r="C247" s="7"/>
      <c r="D247" s="7"/>
      <c r="E247" s="7"/>
      <c r="F247" s="7"/>
      <c r="G247" s="7"/>
      <c r="H247" s="7"/>
      <c r="I247" s="7"/>
      <c r="J247" s="7"/>
      <c r="K247" s="7"/>
      <c r="L247" s="7"/>
      <c r="M247" s="7"/>
      <c r="N247" s="7"/>
      <c r="O247" s="7"/>
      <c r="P247" s="7"/>
    </row>
    <row r="248" spans="1:16" x14ac:dyDescent="0.25">
      <c r="A248" s="7"/>
      <c r="B248" s="7"/>
      <c r="C248" s="7"/>
      <c r="D248" s="7"/>
      <c r="E248" s="7"/>
      <c r="F248" s="7"/>
      <c r="G248" s="7"/>
      <c r="H248" s="7"/>
      <c r="I248" s="7"/>
      <c r="J248" s="7"/>
      <c r="K248" s="7"/>
      <c r="L248" s="7"/>
      <c r="M248" s="7"/>
      <c r="N248" s="7"/>
      <c r="O248" s="7"/>
      <c r="P248" s="7"/>
    </row>
    <row r="249" spans="1:16" x14ac:dyDescent="0.25">
      <c r="A249" s="7"/>
      <c r="B249" s="7"/>
      <c r="C249" s="7"/>
      <c r="D249" s="7"/>
      <c r="E249" s="7"/>
      <c r="F249" s="7"/>
      <c r="G249" s="7"/>
      <c r="H249" s="7"/>
      <c r="I249" s="7"/>
      <c r="J249" s="7"/>
      <c r="K249" s="7"/>
      <c r="L249" s="7"/>
      <c r="M249" s="7"/>
      <c r="N249" s="7"/>
      <c r="O249" s="7"/>
      <c r="P249" s="7"/>
    </row>
    <row r="250" spans="1:16" x14ac:dyDescent="0.25">
      <c r="A250" s="7"/>
      <c r="B250" s="7"/>
      <c r="C250" s="7"/>
      <c r="D250" s="7"/>
      <c r="E250" s="7"/>
      <c r="F250" s="7"/>
      <c r="G250" s="7"/>
      <c r="H250" s="7"/>
      <c r="I250" s="7"/>
      <c r="J250" s="7"/>
      <c r="K250" s="7"/>
      <c r="L250" s="7"/>
      <c r="M250" s="7"/>
      <c r="N250" s="7"/>
      <c r="O250" s="7"/>
      <c r="P250" s="7"/>
    </row>
    <row r="251" spans="1:16" x14ac:dyDescent="0.25">
      <c r="A251" s="7"/>
      <c r="B251" s="7"/>
      <c r="C251" s="7"/>
      <c r="D251" s="7"/>
      <c r="E251" s="7"/>
      <c r="F251" s="7"/>
      <c r="G251" s="7"/>
      <c r="H251" s="7"/>
      <c r="I251" s="7"/>
      <c r="J251" s="7"/>
      <c r="K251" s="7"/>
      <c r="L251" s="7"/>
      <c r="M251" s="7"/>
      <c r="N251" s="7"/>
      <c r="O251" s="7"/>
      <c r="P251" s="7"/>
    </row>
    <row r="252" spans="1:16" x14ac:dyDescent="0.25">
      <c r="A252" s="7"/>
      <c r="B252" s="7"/>
      <c r="C252" s="7"/>
      <c r="D252" s="7"/>
      <c r="E252" s="7"/>
      <c r="F252" s="7"/>
      <c r="G252" s="7"/>
      <c r="H252" s="7"/>
      <c r="I252" s="7"/>
      <c r="J252" s="7"/>
      <c r="K252" s="7"/>
      <c r="L252" s="7"/>
      <c r="M252" s="7"/>
      <c r="N252" s="7"/>
      <c r="O252" s="7"/>
      <c r="P252" s="7"/>
    </row>
    <row r="253" spans="1:16" x14ac:dyDescent="0.25">
      <c r="A253" s="7"/>
      <c r="B253" s="7"/>
      <c r="C253" s="7"/>
      <c r="D253" s="7"/>
      <c r="E253" s="7"/>
      <c r="F253" s="7"/>
      <c r="G253" s="7"/>
      <c r="H253" s="7"/>
      <c r="I253" s="7"/>
      <c r="J253" s="7"/>
      <c r="K253" s="7"/>
      <c r="L253" s="7"/>
      <c r="M253" s="7"/>
      <c r="N253" s="7"/>
      <c r="O253" s="7"/>
      <c r="P253" s="7"/>
    </row>
    <row r="254" spans="1:16" x14ac:dyDescent="0.25">
      <c r="A254" s="7"/>
      <c r="B254" s="7"/>
      <c r="C254" s="7"/>
      <c r="D254" s="7"/>
      <c r="E254" s="7"/>
      <c r="F254" s="7"/>
      <c r="G254" s="7"/>
      <c r="H254" s="7"/>
      <c r="I254" s="7"/>
      <c r="J254" s="7"/>
      <c r="K254" s="7"/>
      <c r="L254" s="7"/>
      <c r="M254" s="7"/>
      <c r="N254" s="7"/>
      <c r="O254" s="7"/>
      <c r="P254" s="7"/>
    </row>
    <row r="255" spans="1:16" x14ac:dyDescent="0.25">
      <c r="A255" s="7"/>
      <c r="B255" s="7"/>
      <c r="C255" s="7"/>
      <c r="D255" s="7"/>
      <c r="E255" s="7"/>
      <c r="F255" s="7"/>
      <c r="G255" s="7"/>
      <c r="H255" s="7"/>
      <c r="I255" s="7"/>
      <c r="J255" s="7"/>
      <c r="K255" s="7"/>
      <c r="L255" s="7"/>
      <c r="M255" s="7"/>
      <c r="N255" s="7"/>
      <c r="O255" s="7"/>
      <c r="P255" s="7"/>
    </row>
    <row r="256" spans="1:16" x14ac:dyDescent="0.25">
      <c r="A256" s="7"/>
      <c r="B256" s="7"/>
      <c r="C256" s="7"/>
      <c r="D256" s="7"/>
      <c r="E256" s="7"/>
      <c r="F256" s="7"/>
      <c r="G256" s="7"/>
      <c r="H256" s="7"/>
      <c r="I256" s="7"/>
      <c r="J256" s="7"/>
      <c r="K256" s="7"/>
      <c r="L256" s="7"/>
      <c r="M256" s="7"/>
      <c r="N256" s="7"/>
      <c r="O256" s="7"/>
      <c r="P256" s="7"/>
    </row>
    <row r="257" spans="1:16" x14ac:dyDescent="0.25">
      <c r="A257" s="7"/>
      <c r="B257" s="7"/>
      <c r="C257" s="7"/>
      <c r="D257" s="7"/>
      <c r="E257" s="7"/>
      <c r="F257" s="7"/>
      <c r="G257" s="7"/>
      <c r="H257" s="7"/>
      <c r="I257" s="7"/>
      <c r="J257" s="7"/>
      <c r="K257" s="7"/>
      <c r="L257" s="7"/>
      <c r="M257" s="7"/>
      <c r="N257" s="7"/>
      <c r="O257" s="7"/>
      <c r="P257" s="7"/>
    </row>
    <row r="258" spans="1:16" x14ac:dyDescent="0.25">
      <c r="A258" s="7"/>
      <c r="B258" s="7"/>
      <c r="C258" s="7"/>
      <c r="D258" s="7"/>
      <c r="E258" s="7"/>
      <c r="F258" s="7"/>
      <c r="G258" s="7"/>
      <c r="H258" s="7"/>
      <c r="I258" s="7"/>
      <c r="J258" s="7"/>
      <c r="K258" s="7"/>
      <c r="L258" s="7"/>
      <c r="M258" s="7"/>
      <c r="N258" s="7"/>
      <c r="O258" s="7"/>
      <c r="P258" s="7"/>
    </row>
    <row r="259" spans="1:16" x14ac:dyDescent="0.25">
      <c r="A259" s="7"/>
      <c r="B259" s="7"/>
      <c r="C259" s="7"/>
      <c r="D259" s="7"/>
      <c r="E259" s="7"/>
      <c r="F259" s="7"/>
      <c r="G259" s="7"/>
      <c r="H259" s="7"/>
      <c r="I259" s="7"/>
      <c r="J259" s="7"/>
      <c r="K259" s="7"/>
      <c r="L259" s="7"/>
      <c r="M259" s="7"/>
      <c r="N259" s="7"/>
      <c r="O259" s="7"/>
      <c r="P259" s="7"/>
    </row>
    <row r="260" spans="1:16" x14ac:dyDescent="0.25">
      <c r="A260" s="7"/>
      <c r="B260" s="7"/>
      <c r="C260" s="7"/>
      <c r="D260" s="7"/>
      <c r="E260" s="7"/>
      <c r="F260" s="7"/>
      <c r="G260" s="7"/>
      <c r="H260" s="7"/>
      <c r="I260" s="7"/>
      <c r="J260" s="7"/>
      <c r="K260" s="7"/>
      <c r="L260" s="7"/>
      <c r="M260" s="7"/>
      <c r="N260" s="7"/>
      <c r="O260" s="7"/>
      <c r="P260" s="7"/>
    </row>
    <row r="261" spans="1:16" x14ac:dyDescent="0.25">
      <c r="A261" s="7"/>
      <c r="B261" s="7"/>
      <c r="C261" s="7"/>
      <c r="D261" s="7"/>
      <c r="E261" s="7"/>
      <c r="F261" s="7"/>
      <c r="G261" s="7"/>
      <c r="H261" s="7"/>
      <c r="I261" s="7"/>
      <c r="J261" s="7"/>
      <c r="K261" s="7"/>
      <c r="L261" s="7"/>
      <c r="M261" s="7"/>
      <c r="N261" s="7"/>
      <c r="O261" s="7"/>
      <c r="P261" s="7"/>
    </row>
    <row r="262" spans="1:16" x14ac:dyDescent="0.25">
      <c r="A262" s="7"/>
      <c r="B262" s="7"/>
      <c r="C262" s="7"/>
      <c r="D262" s="7"/>
      <c r="E262" s="7"/>
      <c r="F262" s="7"/>
      <c r="G262" s="7"/>
      <c r="H262" s="7"/>
      <c r="I262" s="7"/>
      <c r="J262" s="7"/>
      <c r="K262" s="7"/>
      <c r="L262" s="7"/>
      <c r="M262" s="7"/>
      <c r="N262" s="7"/>
      <c r="O262" s="7"/>
      <c r="P262" s="7"/>
    </row>
    <row r="263" spans="1:16" x14ac:dyDescent="0.25">
      <c r="A263" s="7"/>
      <c r="B263" s="7"/>
      <c r="C263" s="7"/>
      <c r="D263" s="7"/>
      <c r="E263" s="7"/>
      <c r="F263" s="7"/>
      <c r="G263" s="7"/>
      <c r="H263" s="7"/>
      <c r="I263" s="7"/>
      <c r="J263" s="7"/>
      <c r="K263" s="7"/>
      <c r="L263" s="7"/>
      <c r="M263" s="7"/>
      <c r="N263" s="7"/>
      <c r="O263" s="7"/>
      <c r="P263" s="7"/>
    </row>
    <row r="264" spans="1:16" x14ac:dyDescent="0.25">
      <c r="A264" s="7"/>
      <c r="B264" s="7"/>
      <c r="C264" s="7"/>
      <c r="D264" s="7"/>
      <c r="E264" s="7"/>
      <c r="F264" s="7"/>
      <c r="G264" s="7"/>
      <c r="H264" s="7"/>
      <c r="I264" s="7"/>
      <c r="J264" s="7"/>
      <c r="K264" s="7"/>
      <c r="L264" s="7"/>
      <c r="M264" s="7"/>
      <c r="N264" s="7"/>
      <c r="O264" s="7"/>
      <c r="P264" s="7"/>
    </row>
    <row r="265" spans="1:16" x14ac:dyDescent="0.25">
      <c r="A265" s="7"/>
      <c r="B265" s="7"/>
      <c r="C265" s="7"/>
      <c r="D265" s="7"/>
      <c r="E265" s="7"/>
      <c r="F265" s="7"/>
      <c r="G265" s="7"/>
      <c r="H265" s="7"/>
      <c r="I265" s="7"/>
      <c r="J265" s="7"/>
      <c r="K265" s="7"/>
      <c r="L265" s="7"/>
      <c r="M265" s="7"/>
      <c r="N265" s="7"/>
      <c r="O265" s="7"/>
      <c r="P265" s="7"/>
    </row>
    <row r="266" spans="1:16" x14ac:dyDescent="0.25">
      <c r="A266" s="7"/>
      <c r="B266" s="7"/>
      <c r="C266" s="7"/>
      <c r="D266" s="7"/>
      <c r="E266" s="7"/>
      <c r="F266" s="7"/>
      <c r="G266" s="7"/>
      <c r="H266" s="7"/>
      <c r="I266" s="7"/>
      <c r="J266" s="7"/>
      <c r="K266" s="7"/>
      <c r="L266" s="7"/>
      <c r="M266" s="7"/>
      <c r="N266" s="7"/>
      <c r="O266" s="7"/>
      <c r="P266" s="7"/>
    </row>
    <row r="267" spans="1:16" x14ac:dyDescent="0.25">
      <c r="A267" s="7"/>
      <c r="B267" s="7"/>
      <c r="C267" s="7"/>
      <c r="D267" s="7"/>
      <c r="E267" s="7"/>
      <c r="F267" s="7"/>
      <c r="G267" s="7"/>
      <c r="H267" s="7"/>
      <c r="I267" s="7"/>
      <c r="J267" s="7"/>
      <c r="K267" s="7"/>
      <c r="L267" s="7"/>
      <c r="M267" s="7"/>
      <c r="N267" s="7"/>
      <c r="O267" s="7"/>
      <c r="P267" s="7"/>
    </row>
    <row r="268" spans="1:16" x14ac:dyDescent="0.25">
      <c r="A268" s="7"/>
      <c r="B268" s="7"/>
      <c r="C268" s="7"/>
      <c r="D268" s="7"/>
      <c r="E268" s="7"/>
      <c r="F268" s="7"/>
      <c r="G268" s="7"/>
      <c r="H268" s="7"/>
      <c r="I268" s="7"/>
      <c r="J268" s="7"/>
      <c r="K268" s="7"/>
      <c r="L268" s="7"/>
      <c r="M268" s="7"/>
      <c r="N268" s="7"/>
      <c r="O268" s="7"/>
      <c r="P268" s="7"/>
    </row>
    <row r="269" spans="1:16" x14ac:dyDescent="0.25">
      <c r="A269" s="7"/>
      <c r="B269" s="7"/>
      <c r="C269" s="7"/>
      <c r="D269" s="7"/>
      <c r="E269" s="7"/>
      <c r="F269" s="7"/>
      <c r="G269" s="7"/>
      <c r="H269" s="7"/>
      <c r="I269" s="7"/>
      <c r="J269" s="7"/>
      <c r="K269" s="7"/>
      <c r="L269" s="7"/>
      <c r="M269" s="7"/>
      <c r="N269" s="7"/>
      <c r="O269" s="7"/>
      <c r="P269" s="7"/>
    </row>
    <row r="270" spans="1:16" x14ac:dyDescent="0.25">
      <c r="A270" s="7"/>
      <c r="B270" s="7"/>
      <c r="C270" s="7"/>
      <c r="D270" s="7"/>
      <c r="E270" s="7"/>
      <c r="F270" s="7"/>
      <c r="G270" s="7"/>
      <c r="H270" s="7"/>
      <c r="I270" s="7"/>
      <c r="J270" s="7"/>
      <c r="K270" s="7"/>
      <c r="L270" s="7"/>
      <c r="M270" s="7"/>
      <c r="N270" s="7"/>
      <c r="O270" s="7"/>
      <c r="P270" s="7"/>
    </row>
    <row r="271" spans="1:16" x14ac:dyDescent="0.25">
      <c r="A271" s="7"/>
      <c r="B271" s="7"/>
      <c r="C271" s="7"/>
      <c r="D271" s="7"/>
      <c r="E271" s="7"/>
      <c r="F271" s="7"/>
      <c r="G271" s="7"/>
      <c r="H271" s="7"/>
      <c r="I271" s="7"/>
      <c r="J271" s="7"/>
      <c r="K271" s="7"/>
      <c r="L271" s="7"/>
      <c r="M271" s="7"/>
      <c r="N271" s="7"/>
      <c r="O271" s="7"/>
      <c r="P271" s="7"/>
    </row>
    <row r="272" spans="1:16" x14ac:dyDescent="0.25">
      <c r="A272" s="7"/>
      <c r="B272" s="7"/>
      <c r="C272" s="7"/>
      <c r="D272" s="7"/>
      <c r="E272" s="7"/>
      <c r="F272" s="7"/>
      <c r="G272" s="7"/>
      <c r="H272" s="7"/>
      <c r="I272" s="7"/>
      <c r="J272" s="7"/>
      <c r="K272" s="7"/>
      <c r="L272" s="7"/>
      <c r="M272" s="7"/>
      <c r="N272" s="7"/>
      <c r="O272" s="7"/>
      <c r="P272" s="7"/>
    </row>
    <row r="273" spans="1:16" x14ac:dyDescent="0.25">
      <c r="A273" s="7"/>
      <c r="B273" s="7"/>
      <c r="C273" s="7"/>
      <c r="D273" s="7"/>
      <c r="E273" s="7"/>
      <c r="F273" s="7"/>
      <c r="G273" s="7"/>
      <c r="H273" s="7"/>
      <c r="I273" s="7"/>
      <c r="J273" s="7"/>
      <c r="K273" s="7"/>
      <c r="L273" s="7"/>
      <c r="M273" s="7"/>
      <c r="N273" s="7"/>
      <c r="O273" s="7"/>
      <c r="P273" s="7"/>
    </row>
    <row r="274" spans="1:16" x14ac:dyDescent="0.25">
      <c r="A274" s="7"/>
      <c r="B274" s="7"/>
      <c r="C274" s="7"/>
      <c r="D274" s="7"/>
      <c r="E274" s="7"/>
      <c r="F274" s="7"/>
      <c r="G274" s="7"/>
      <c r="H274" s="7"/>
      <c r="I274" s="7"/>
      <c r="J274" s="7"/>
      <c r="K274" s="7"/>
      <c r="L274" s="7"/>
      <c r="M274" s="7"/>
      <c r="N274" s="7"/>
      <c r="O274" s="7"/>
      <c r="P274" s="7"/>
    </row>
    <row r="275" spans="1:16" x14ac:dyDescent="0.25">
      <c r="A275" s="7"/>
      <c r="B275" s="7"/>
      <c r="C275" s="7"/>
      <c r="D275" s="7"/>
      <c r="E275" s="7"/>
      <c r="F275" s="7"/>
      <c r="G275" s="7"/>
      <c r="H275" s="7"/>
      <c r="I275" s="7"/>
      <c r="J275" s="7"/>
      <c r="K275" s="7"/>
      <c r="L275" s="7"/>
      <c r="M275" s="7"/>
      <c r="N275" s="7"/>
      <c r="O275" s="7"/>
      <c r="P275" s="7"/>
    </row>
  </sheetData>
  <sheetProtection formatRows="0" selectLockedCells="1"/>
  <mergeCells count="3">
    <mergeCell ref="A1:B1"/>
    <mergeCell ref="A2:B2"/>
    <mergeCell ref="A15:A17"/>
  </mergeCells>
  <pageMargins left="0.31496062992125984" right="0.23622047244094491" top="0.74803149606299213" bottom="0.74803149606299213" header="0.31496062992125984" footer="0.31496062992125984"/>
  <pageSetup paperSize="9" scale="80" orientation="portrait" r:id="rId1"/>
  <headerFooter>
    <oddFooter>&amp;LMD-18-402 (Version 4.0)&amp;C&amp;"Arial,Bold"QUEENSLAND RAIL OFFICIAL&amp;"Arial,Regular"
© 2020 Queensland Rail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4"/>
    <pageSetUpPr fitToPage="1"/>
  </sheetPr>
  <dimension ref="A1:AE57"/>
  <sheetViews>
    <sheetView showGridLines="0" showWhiteSpace="0" zoomScale="75" zoomScaleNormal="75" zoomScaleSheetLayoutView="100" zoomScalePageLayoutView="40" workbookViewId="0">
      <pane ySplit="5" topLeftCell="A6" activePane="bottomLeft" state="frozen"/>
      <selection activeCell="C13" sqref="C13:D13"/>
      <selection pane="bottomLeft" activeCell="A13" sqref="A13:D13"/>
    </sheetView>
  </sheetViews>
  <sheetFormatPr defaultColWidth="8.81640625" defaultRowHeight="12.5" x14ac:dyDescent="0.25"/>
  <cols>
    <col min="1" max="1" width="45.08984375" style="100" customWidth="1"/>
    <col min="2" max="2" width="9.36328125" style="34" customWidth="1"/>
    <col min="3" max="3" width="62.81640625" style="3" customWidth="1"/>
    <col min="4" max="4" width="17" style="2" customWidth="1"/>
    <col min="5" max="5" width="27.08984375" style="3" customWidth="1"/>
    <col min="6" max="6" width="72.6328125" style="3" customWidth="1"/>
    <col min="7" max="7" width="31.81640625" style="3" customWidth="1"/>
    <col min="8" max="9" width="49.36328125" style="3" customWidth="1"/>
    <col min="10" max="10" width="21" style="3" customWidth="1"/>
    <col min="11" max="11" width="47" style="3" customWidth="1"/>
    <col min="12" max="12" width="25.81640625" style="3" customWidth="1"/>
    <col min="13" max="13" width="15.453125" style="4" customWidth="1"/>
    <col min="14" max="14" width="15.453125" style="72" customWidth="1"/>
    <col min="15" max="15" width="13" hidden="1" customWidth="1"/>
    <col min="16" max="17" width="9.08984375" hidden="1" customWidth="1"/>
    <col min="18" max="19" width="9.08984375" customWidth="1"/>
  </cols>
  <sheetData>
    <row r="1" spans="1:31" s="5" customFormat="1" ht="69.75" customHeight="1" x14ac:dyDescent="0.3">
      <c r="A1" s="419"/>
      <c r="B1" s="419"/>
      <c r="C1" s="419"/>
      <c r="K1" s="467" t="s">
        <v>21</v>
      </c>
      <c r="L1" s="460" t="str">
        <f>'CONTRACTOR''S DETAILS'!B3</f>
        <v xml:space="preserve">  </v>
      </c>
      <c r="M1" s="461"/>
      <c r="N1" s="309"/>
    </row>
    <row r="2" spans="1:31" s="5" customFormat="1" ht="23" x14ac:dyDescent="0.5">
      <c r="A2" s="456" t="s">
        <v>186</v>
      </c>
      <c r="B2" s="456"/>
      <c r="C2" s="456"/>
      <c r="D2" s="456"/>
      <c r="E2" s="456"/>
      <c r="F2" s="456"/>
      <c r="G2" s="456"/>
      <c r="H2" s="456"/>
      <c r="I2" s="456"/>
      <c r="J2" s="456"/>
      <c r="K2" s="468"/>
      <c r="L2" s="340"/>
      <c r="M2" s="340"/>
      <c r="N2" s="309"/>
    </row>
    <row r="3" spans="1:31" s="313" customFormat="1" ht="23.5" x14ac:dyDescent="0.25">
      <c r="A3" s="469" t="s">
        <v>175</v>
      </c>
      <c r="B3" s="469"/>
      <c r="C3" s="469"/>
      <c r="D3" s="469"/>
      <c r="E3" s="469"/>
      <c r="F3" s="469"/>
      <c r="G3" s="469"/>
      <c r="H3" s="469"/>
      <c r="I3" s="469"/>
      <c r="J3" s="469"/>
      <c r="K3" s="314" t="s">
        <v>37</v>
      </c>
      <c r="L3" s="352"/>
      <c r="M3" s="356"/>
      <c r="N3" s="311"/>
      <c r="O3" s="312"/>
      <c r="P3" s="312"/>
    </row>
    <row r="4" spans="1:31" s="313" customFormat="1" ht="24" thickBot="1" x14ac:dyDescent="0.3">
      <c r="A4" s="457"/>
      <c r="B4" s="457"/>
      <c r="C4" s="457"/>
      <c r="D4" s="457"/>
      <c r="E4" s="457"/>
      <c r="F4" s="457"/>
      <c r="G4" s="457"/>
      <c r="H4" s="457"/>
      <c r="I4" s="457"/>
      <c r="J4" s="457"/>
      <c r="K4" s="310" t="s">
        <v>155</v>
      </c>
      <c r="L4" s="351"/>
      <c r="M4" s="352"/>
      <c r="N4" s="315"/>
    </row>
    <row r="5" spans="1:31" ht="99" customHeight="1" thickBot="1" x14ac:dyDescent="0.3">
      <c r="A5" s="98" t="s">
        <v>29</v>
      </c>
      <c r="B5" s="56" t="s">
        <v>35</v>
      </c>
      <c r="C5" s="57" t="s">
        <v>32</v>
      </c>
      <c r="D5" s="58" t="s">
        <v>31</v>
      </c>
      <c r="E5" s="59" t="s">
        <v>108</v>
      </c>
      <c r="F5" s="57" t="s">
        <v>191</v>
      </c>
      <c r="G5" s="59" t="s">
        <v>109</v>
      </c>
      <c r="H5" s="59" t="s">
        <v>34</v>
      </c>
      <c r="I5" s="59" t="s">
        <v>58</v>
      </c>
      <c r="J5" s="57" t="s">
        <v>63</v>
      </c>
      <c r="K5" s="57" t="s">
        <v>62</v>
      </c>
      <c r="L5" s="57" t="s">
        <v>33</v>
      </c>
      <c r="M5" s="60" t="s">
        <v>49</v>
      </c>
      <c r="N5" s="66"/>
      <c r="O5" s="20" t="s">
        <v>28</v>
      </c>
      <c r="P5" s="21"/>
      <c r="Q5" s="22"/>
    </row>
    <row r="6" spans="1:31" s="28" customFormat="1" ht="24" thickBot="1" x14ac:dyDescent="0.3">
      <c r="A6" s="462" t="s">
        <v>64</v>
      </c>
      <c r="B6" s="463"/>
      <c r="C6" s="463"/>
      <c r="D6" s="463"/>
      <c r="E6" s="463"/>
      <c r="F6" s="463"/>
      <c r="G6" s="463"/>
      <c r="H6" s="463"/>
      <c r="I6" s="463"/>
      <c r="J6" s="463"/>
      <c r="K6" s="463"/>
      <c r="L6" s="463"/>
      <c r="M6" s="464"/>
      <c r="N6" s="67"/>
      <c r="O6" s="51"/>
      <c r="P6" s="27"/>
      <c r="Q6" s="23"/>
      <c r="R6" s="17"/>
      <c r="S6" s="19"/>
      <c r="T6" s="17"/>
      <c r="U6" s="17"/>
      <c r="V6" s="17"/>
      <c r="W6" s="17"/>
      <c r="X6" s="17"/>
      <c r="Y6" s="17"/>
      <c r="Z6" s="17"/>
    </row>
    <row r="7" spans="1:31" s="1" customFormat="1" ht="21.5" thickBot="1" x14ac:dyDescent="0.3">
      <c r="A7" s="364" t="s">
        <v>208</v>
      </c>
      <c r="B7" s="230"/>
      <c r="C7" s="230"/>
      <c r="D7" s="231"/>
      <c r="E7" s="365"/>
      <c r="F7" s="230"/>
      <c r="G7" s="366"/>
      <c r="H7" s="367"/>
      <c r="I7" s="367"/>
      <c r="J7" s="198"/>
      <c r="K7" s="368"/>
      <c r="L7" s="232">
        <f>IF(J7="NA",0,0)</f>
        <v>0</v>
      </c>
      <c r="M7" s="233">
        <f>IF(J7="yes",L7,IF(J7="NA",L7,IF(J7="Partial 75",L7*0.75,IF(J7="Partial 50",L7*0.5,IF(J7="Partial 25",L7*0.25,0)))))</f>
        <v>0</v>
      </c>
      <c r="N7" s="68"/>
      <c r="O7" s="52"/>
      <c r="P7" s="24"/>
      <c r="Q7" s="25"/>
      <c r="R7" s="18"/>
      <c r="S7" s="19"/>
      <c r="T7" s="16"/>
      <c r="U7" s="18"/>
      <c r="V7" s="18"/>
      <c r="W7" s="18"/>
      <c r="X7" s="18"/>
      <c r="Y7" s="18"/>
      <c r="Z7" s="18"/>
      <c r="AA7" s="18"/>
      <c r="AB7" s="18"/>
      <c r="AC7" s="18"/>
      <c r="AD7" s="18"/>
      <c r="AE7" s="18"/>
    </row>
    <row r="8" spans="1:31" s="28" customFormat="1" ht="24" thickBot="1" x14ac:dyDescent="0.35">
      <c r="A8" s="472" t="s">
        <v>65</v>
      </c>
      <c r="B8" s="473"/>
      <c r="C8" s="473"/>
      <c r="D8" s="93"/>
      <c r="E8" s="93"/>
      <c r="F8" s="93"/>
      <c r="G8" s="93"/>
      <c r="H8" s="93"/>
      <c r="I8" s="93"/>
      <c r="J8" s="93"/>
      <c r="K8" s="93"/>
      <c r="L8" s="93"/>
      <c r="M8" s="94"/>
      <c r="N8" s="67"/>
      <c r="O8" s="54"/>
      <c r="P8"/>
      <c r="Q8"/>
      <c r="R8"/>
      <c r="S8"/>
      <c r="T8"/>
      <c r="U8"/>
      <c r="V8"/>
      <c r="W8"/>
      <c r="X8"/>
      <c r="Y8"/>
      <c r="Z8"/>
      <c r="AA8" s="29"/>
      <c r="AB8" s="29"/>
      <c r="AC8" s="29"/>
      <c r="AD8" s="29"/>
      <c r="AE8" s="29"/>
    </row>
    <row r="9" spans="1:31" ht="58.5" thickBot="1" x14ac:dyDescent="0.35">
      <c r="A9" s="97" t="s">
        <v>69</v>
      </c>
      <c r="B9" s="115">
        <v>2.1</v>
      </c>
      <c r="C9" s="117" t="s">
        <v>177</v>
      </c>
      <c r="D9" s="153" t="s">
        <v>30</v>
      </c>
      <c r="E9" s="141"/>
      <c r="F9" s="117" t="s">
        <v>192</v>
      </c>
      <c r="G9" s="89"/>
      <c r="H9" s="74"/>
      <c r="I9" s="74"/>
      <c r="J9" s="107"/>
      <c r="K9" s="39"/>
      <c r="L9" s="137">
        <f>IF(J9="NA",0,30)</f>
        <v>30</v>
      </c>
      <c r="M9" s="143">
        <f>IF(J9="yes",L9,IF(J9="No",0,))</f>
        <v>0</v>
      </c>
      <c r="N9" s="68"/>
      <c r="O9" s="54"/>
    </row>
    <row r="10" spans="1:31" s="28" customFormat="1" ht="24" thickBot="1" x14ac:dyDescent="0.35">
      <c r="A10" s="458" t="s">
        <v>97</v>
      </c>
      <c r="B10" s="459"/>
      <c r="C10" s="459"/>
      <c r="D10" s="95"/>
      <c r="E10" s="95"/>
      <c r="F10" s="95"/>
      <c r="G10" s="95"/>
      <c r="H10" s="95"/>
      <c r="I10" s="95"/>
      <c r="J10" s="95"/>
      <c r="K10" s="95"/>
      <c r="L10" s="95"/>
      <c r="M10" s="96"/>
      <c r="N10" s="69"/>
      <c r="O10" s="54"/>
      <c r="P10"/>
      <c r="Q10"/>
      <c r="R10"/>
      <c r="S10"/>
      <c r="T10"/>
      <c r="U10"/>
      <c r="V10"/>
      <c r="W10"/>
      <c r="X10"/>
      <c r="Y10"/>
      <c r="Z10"/>
    </row>
    <row r="11" spans="1:31" ht="72.5" x14ac:dyDescent="0.3">
      <c r="A11" s="205" t="s">
        <v>48</v>
      </c>
      <c r="B11" s="113">
        <v>3.1</v>
      </c>
      <c r="C11" s="316" t="s">
        <v>143</v>
      </c>
      <c r="D11" s="153" t="s">
        <v>30</v>
      </c>
      <c r="E11" s="213"/>
      <c r="F11" s="117" t="s">
        <v>193</v>
      </c>
      <c r="G11" s="89"/>
      <c r="H11" s="74"/>
      <c r="I11" s="74"/>
      <c r="J11" s="216"/>
      <c r="K11" s="39"/>
      <c r="L11" s="137">
        <f t="shared" ref="L11" si="0">IF(J11="NA",0,30)</f>
        <v>30</v>
      </c>
      <c r="M11" s="90">
        <f>IF(J11="yes",L11,IF(J11="No",0,))</f>
        <v>0</v>
      </c>
      <c r="N11" s="68"/>
      <c r="O11" s="54"/>
    </row>
    <row r="12" spans="1:31" s="136" customFormat="1" ht="58.5" thickBot="1" x14ac:dyDescent="0.35">
      <c r="A12" s="205" t="s">
        <v>90</v>
      </c>
      <c r="B12" s="120">
        <v>3.2</v>
      </c>
      <c r="C12" s="121" t="s">
        <v>80</v>
      </c>
      <c r="D12" s="153"/>
      <c r="E12" s="133"/>
      <c r="F12" s="154" t="s">
        <v>194</v>
      </c>
      <c r="G12" s="213"/>
      <c r="H12" s="74"/>
      <c r="I12" s="74"/>
      <c r="J12" s="216"/>
      <c r="K12" s="39"/>
      <c r="L12" s="137">
        <f>IF(J12="NA",30,30)</f>
        <v>30</v>
      </c>
      <c r="M12" s="142">
        <f t="shared" ref="M12" si="1">IF(J12="yes",L12,IF(J12="NA",L12,IF(J12="Partial 75",L12*0.75,IF(J12="Partial 50",L12*0.5,IF(J12="Partial 25",L12*0.25,0)))))</f>
        <v>0</v>
      </c>
      <c r="N12" s="139"/>
      <c r="O12" s="138"/>
    </row>
    <row r="13" spans="1:31" s="28" customFormat="1" ht="24" thickBot="1" x14ac:dyDescent="0.35">
      <c r="A13" s="458" t="s">
        <v>105</v>
      </c>
      <c r="B13" s="459"/>
      <c r="C13" s="459"/>
      <c r="D13" s="95"/>
      <c r="E13" s="95"/>
      <c r="F13" s="95"/>
      <c r="G13" s="95"/>
      <c r="H13" s="95"/>
      <c r="I13" s="95"/>
      <c r="J13" s="95"/>
      <c r="K13" s="95"/>
      <c r="L13" s="95"/>
      <c r="M13" s="96"/>
      <c r="N13" s="69"/>
      <c r="O13" s="54"/>
      <c r="P13"/>
      <c r="Q13"/>
      <c r="R13"/>
      <c r="S13"/>
      <c r="T13"/>
      <c r="U13"/>
      <c r="V13"/>
      <c r="W13"/>
      <c r="X13"/>
      <c r="Y13"/>
      <c r="Z13"/>
    </row>
    <row r="14" spans="1:31" s="1" customFormat="1" ht="102" thickBot="1" x14ac:dyDescent="0.3">
      <c r="A14" s="99" t="s">
        <v>92</v>
      </c>
      <c r="B14" s="116">
        <v>4.0999999999999996</v>
      </c>
      <c r="C14" s="119" t="s">
        <v>176</v>
      </c>
      <c r="D14" s="149"/>
      <c r="E14" s="133"/>
      <c r="F14" s="119" t="s">
        <v>195</v>
      </c>
      <c r="G14" s="213"/>
      <c r="H14" s="74"/>
      <c r="I14" s="74"/>
      <c r="J14" s="359"/>
      <c r="K14" s="39"/>
      <c r="L14" s="137">
        <f>IF(J14="NA",20,20)</f>
        <v>20</v>
      </c>
      <c r="M14" s="142">
        <f t="shared" ref="M14:M16" si="2">IF(J14="yes",L14,IF(J14="NA",L14,IF(J14="Partial 75",L14*0.75,IF(J14="Partial 50",L14*0.5,IF(J14="Partial 25",L14*0.25,0)))))</f>
        <v>0</v>
      </c>
      <c r="N14" s="68"/>
      <c r="O14" s="53">
        <v>0.03</v>
      </c>
      <c r="P14" s="26" t="e">
        <f>SUM(#REF!)</f>
        <v>#REF!</v>
      </c>
      <c r="Q14" s="25"/>
      <c r="R14" s="18"/>
      <c r="S14" s="18"/>
      <c r="T14" s="18"/>
      <c r="U14" s="18"/>
      <c r="V14" s="18"/>
      <c r="W14" s="18"/>
      <c r="X14" s="18"/>
      <c r="Y14" s="18"/>
      <c r="Z14" s="18"/>
      <c r="AA14" s="18"/>
      <c r="AB14" s="18"/>
      <c r="AC14" s="18"/>
      <c r="AD14" s="18"/>
      <c r="AE14" s="18"/>
    </row>
    <row r="15" spans="1:31" s="1" customFormat="1" ht="24" customHeight="1" thickBot="1" x14ac:dyDescent="0.3">
      <c r="A15" s="465" t="s">
        <v>99</v>
      </c>
      <c r="B15" s="466"/>
      <c r="C15" s="466"/>
      <c r="D15" s="346"/>
      <c r="E15" s="346"/>
      <c r="F15" s="347"/>
      <c r="G15" s="199"/>
      <c r="H15" s="199"/>
      <c r="I15" s="199"/>
      <c r="J15" s="199"/>
      <c r="K15" s="199"/>
      <c r="L15" s="199"/>
      <c r="M15" s="200"/>
      <c r="N15" s="196"/>
      <c r="O15" s="53"/>
      <c r="P15" s="26"/>
      <c r="Q15" s="25"/>
      <c r="R15" s="18"/>
      <c r="S15" s="18"/>
      <c r="T15" s="18"/>
      <c r="U15" s="18"/>
      <c r="V15" s="18"/>
      <c r="W15" s="18"/>
      <c r="X15" s="18"/>
      <c r="Y15" s="18"/>
      <c r="Z15" s="18"/>
      <c r="AA15" s="18"/>
      <c r="AB15" s="18"/>
      <c r="AC15" s="18"/>
      <c r="AD15" s="18"/>
      <c r="AE15" s="18"/>
    </row>
    <row r="16" spans="1:31" s="1" customFormat="1" ht="21.5" thickBot="1" x14ac:dyDescent="0.3">
      <c r="A16" s="205" t="s">
        <v>208</v>
      </c>
      <c r="B16" s="203"/>
      <c r="C16" s="202"/>
      <c r="D16" s="201"/>
      <c r="E16" s="203"/>
      <c r="F16" s="202"/>
      <c r="G16" s="361"/>
      <c r="H16" s="362"/>
      <c r="I16" s="362"/>
      <c r="J16" s="203"/>
      <c r="K16" s="363"/>
      <c r="L16" s="198">
        <f>IF(J16="NA",0,0)</f>
        <v>0</v>
      </c>
      <c r="M16" s="142">
        <f t="shared" si="2"/>
        <v>0</v>
      </c>
      <c r="N16" s="196"/>
      <c r="O16" s="53"/>
      <c r="P16" s="26"/>
      <c r="Q16" s="25"/>
      <c r="R16" s="18"/>
      <c r="S16" s="18"/>
      <c r="T16" s="18"/>
      <c r="U16" s="18"/>
      <c r="V16" s="18"/>
      <c r="W16" s="18"/>
      <c r="X16" s="18"/>
      <c r="Y16" s="18"/>
      <c r="Z16" s="18"/>
      <c r="AA16" s="18"/>
      <c r="AB16" s="18"/>
      <c r="AC16" s="18"/>
      <c r="AD16" s="18"/>
      <c r="AE16" s="18"/>
    </row>
    <row r="17" spans="1:26" s="28" customFormat="1" ht="24" thickBot="1" x14ac:dyDescent="0.35">
      <c r="A17" s="458" t="s">
        <v>100</v>
      </c>
      <c r="B17" s="459"/>
      <c r="C17" s="459"/>
      <c r="D17" s="95"/>
      <c r="E17" s="95"/>
      <c r="F17" s="95"/>
      <c r="G17" s="95"/>
      <c r="H17" s="95"/>
      <c r="I17" s="95"/>
      <c r="J17" s="95"/>
      <c r="K17" s="95"/>
      <c r="L17" s="95"/>
      <c r="M17" s="96"/>
      <c r="N17" s="69"/>
      <c r="O17" s="54"/>
      <c r="P17"/>
      <c r="Q17"/>
      <c r="R17"/>
      <c r="S17"/>
      <c r="T17"/>
      <c r="U17"/>
      <c r="V17"/>
      <c r="W17"/>
      <c r="X17"/>
      <c r="Y17"/>
      <c r="Z17"/>
    </row>
    <row r="18" spans="1:26" ht="145.5" thickBot="1" x14ac:dyDescent="0.35">
      <c r="A18" s="97" t="s">
        <v>70</v>
      </c>
      <c r="B18" s="116">
        <v>6.1</v>
      </c>
      <c r="C18" s="117" t="s">
        <v>107</v>
      </c>
      <c r="D18" s="150" t="s">
        <v>30</v>
      </c>
      <c r="E18" s="213"/>
      <c r="F18" s="117" t="s">
        <v>196</v>
      </c>
      <c r="G18" s="89"/>
      <c r="H18" s="74"/>
      <c r="I18" s="74"/>
      <c r="J18" s="216"/>
      <c r="K18" s="39"/>
      <c r="L18" s="137">
        <f>IF(J18="NA",0,30)</f>
        <v>30</v>
      </c>
      <c r="M18" s="143">
        <f>IF(J18="yes",L18,IF(J18="No",0,))</f>
        <v>0</v>
      </c>
      <c r="N18" s="68"/>
      <c r="O18" s="54"/>
    </row>
    <row r="19" spans="1:26" ht="24" thickBot="1" x14ac:dyDescent="0.35">
      <c r="A19" s="458" t="s">
        <v>101</v>
      </c>
      <c r="B19" s="459"/>
      <c r="C19" s="459"/>
      <c r="D19" s="95"/>
      <c r="E19" s="95"/>
      <c r="F19" s="95"/>
      <c r="G19" s="95"/>
      <c r="H19" s="95"/>
      <c r="I19" s="95"/>
      <c r="J19" s="95"/>
      <c r="K19" s="95"/>
      <c r="L19" s="95"/>
      <c r="M19" s="96"/>
      <c r="N19" s="69"/>
      <c r="O19" s="54"/>
    </row>
    <row r="20" spans="1:26" ht="73" thickBot="1" x14ac:dyDescent="0.35">
      <c r="A20" s="114" t="s">
        <v>81</v>
      </c>
      <c r="B20" s="157">
        <v>7.1</v>
      </c>
      <c r="C20" s="158" t="s">
        <v>110</v>
      </c>
      <c r="D20" s="156"/>
      <c r="E20" s="133"/>
      <c r="F20" s="159" t="s">
        <v>197</v>
      </c>
      <c r="G20" s="213"/>
      <c r="H20" s="73"/>
      <c r="I20" s="73"/>
      <c r="J20" s="216"/>
      <c r="K20" s="38"/>
      <c r="L20" s="37">
        <f>IF(J20="NA",15,15)</f>
        <v>15</v>
      </c>
      <c r="M20" s="85">
        <f t="shared" ref="M20" si="3">IF(J20="yes",L20,IF(J20="NA",L20,IF(J20="Partial 75",L20*0.75,IF(J20="Partial 50",L20*0.5,IF(J20="Partial 25",L20*0.25,0)))))</f>
        <v>0</v>
      </c>
      <c r="N20" s="68"/>
      <c r="O20" s="54"/>
    </row>
    <row r="21" spans="1:26" ht="24" thickBot="1" x14ac:dyDescent="0.35">
      <c r="A21" s="458" t="s">
        <v>82</v>
      </c>
      <c r="B21" s="459"/>
      <c r="C21" s="459"/>
      <c r="D21" s="95"/>
      <c r="E21" s="95"/>
      <c r="F21" s="95"/>
      <c r="G21" s="95"/>
      <c r="H21" s="95"/>
      <c r="I21" s="95"/>
      <c r="J21" s="95"/>
      <c r="K21" s="95"/>
      <c r="L21" s="95"/>
      <c r="M21" s="96"/>
      <c r="N21" s="69"/>
      <c r="O21" s="54"/>
    </row>
    <row r="22" spans="1:26" ht="21.5" thickBot="1" x14ac:dyDescent="0.35">
      <c r="A22" s="360" t="s">
        <v>208</v>
      </c>
      <c r="B22" s="166"/>
      <c r="C22" s="167"/>
      <c r="D22" s="168"/>
      <c r="E22" s="369"/>
      <c r="F22" s="169"/>
      <c r="G22" s="370"/>
      <c r="H22" s="371"/>
      <c r="I22" s="371"/>
      <c r="J22" s="372"/>
      <c r="K22" s="373"/>
      <c r="L22" s="170">
        <f>IF(J22="NA",0,0)</f>
        <v>0</v>
      </c>
      <c r="M22" s="171">
        <f>IF(J22="yes",L22,IF(J22="NA",L22,IF(J22="Partial 75",L22*0.75,IF(J22="Partial 50",L22*0.5,IF(J22="Partial 25",L22*0.25,0)))))</f>
        <v>0</v>
      </c>
      <c r="N22" s="68"/>
      <c r="O22" s="54"/>
    </row>
    <row r="23" spans="1:26" s="28" customFormat="1" ht="24" thickBot="1" x14ac:dyDescent="0.35">
      <c r="A23" s="458" t="s">
        <v>83</v>
      </c>
      <c r="B23" s="459"/>
      <c r="C23" s="459"/>
      <c r="D23" s="95"/>
      <c r="E23" s="95"/>
      <c r="F23" s="95"/>
      <c r="G23" s="173"/>
      <c r="H23" s="173"/>
      <c r="I23" s="173"/>
      <c r="J23" s="173"/>
      <c r="K23" s="173"/>
      <c r="L23" s="95"/>
      <c r="M23" s="96"/>
      <c r="N23" s="69"/>
      <c r="O23" s="54"/>
      <c r="P23"/>
      <c r="Q23"/>
      <c r="R23"/>
      <c r="S23"/>
      <c r="T23"/>
      <c r="U23"/>
      <c r="V23"/>
      <c r="W23"/>
      <c r="X23"/>
      <c r="Y23"/>
      <c r="Z23"/>
    </row>
    <row r="24" spans="1:26" ht="44" thickBot="1" x14ac:dyDescent="0.35">
      <c r="A24" s="103" t="s">
        <v>73</v>
      </c>
      <c r="B24" s="118">
        <v>9.1</v>
      </c>
      <c r="C24" s="206" t="s">
        <v>178</v>
      </c>
      <c r="D24" s="151" t="s">
        <v>30</v>
      </c>
      <c r="E24" s="213"/>
      <c r="F24" s="207" t="s">
        <v>198</v>
      </c>
      <c r="G24" s="89"/>
      <c r="H24" s="74"/>
      <c r="I24" s="74"/>
      <c r="J24" s="216"/>
      <c r="K24" s="39"/>
      <c r="L24" s="172">
        <f>IF(J24="NA",0,30)</f>
        <v>30</v>
      </c>
      <c r="M24" s="143">
        <f>IF(J24="yes",L24,IF(J24="No",0,))</f>
        <v>0</v>
      </c>
      <c r="N24" s="68"/>
      <c r="O24" s="54"/>
    </row>
    <row r="25" spans="1:26" s="28" customFormat="1" ht="24" thickBot="1" x14ac:dyDescent="0.35">
      <c r="A25" s="348" t="s">
        <v>102</v>
      </c>
      <c r="B25" s="349"/>
      <c r="C25" s="349"/>
      <c r="D25" s="349"/>
      <c r="E25" s="350"/>
      <c r="F25" s="95"/>
      <c r="G25" s="174"/>
      <c r="H25" s="174"/>
      <c r="I25" s="174"/>
      <c r="J25" s="174"/>
      <c r="K25" s="174"/>
      <c r="L25" s="95"/>
      <c r="M25" s="96"/>
      <c r="N25" s="69"/>
      <c r="O25" s="54"/>
      <c r="P25"/>
      <c r="Q25"/>
      <c r="R25"/>
      <c r="S25"/>
      <c r="T25"/>
      <c r="U25"/>
      <c r="V25"/>
      <c r="W25"/>
      <c r="X25"/>
      <c r="Y25"/>
      <c r="Z25"/>
    </row>
    <row r="26" spans="1:26" ht="105.75" customHeight="1" x14ac:dyDescent="0.3">
      <c r="A26" s="104" t="s">
        <v>74</v>
      </c>
      <c r="B26" s="134">
        <v>10.1</v>
      </c>
      <c r="C26" s="317" t="s">
        <v>144</v>
      </c>
      <c r="D26" s="215"/>
      <c r="E26" s="133"/>
      <c r="F26" s="318" t="s">
        <v>199</v>
      </c>
      <c r="G26" s="213"/>
      <c r="H26" s="73"/>
      <c r="I26" s="73"/>
      <c r="J26" s="216"/>
      <c r="K26" s="36"/>
      <c r="L26" s="37">
        <f>IF(J26="NA",10,10)</f>
        <v>10</v>
      </c>
      <c r="M26" s="85">
        <f t="shared" ref="M26:M27" si="4">IF(J26="yes",L26,IF(J26="NA",L26,IF(J26="Partial 75",L26*0.75,IF(J26="Partial 50",L26*0.5,IF(J26="Partial 25",L26*0.25,0)))))</f>
        <v>0</v>
      </c>
      <c r="N26" s="68"/>
      <c r="O26" s="54"/>
    </row>
    <row r="27" spans="1:26" ht="142.5" customHeight="1" x14ac:dyDescent="0.3">
      <c r="A27" s="474" t="s">
        <v>75</v>
      </c>
      <c r="B27" s="132">
        <v>10.199999999999999</v>
      </c>
      <c r="C27" s="130" t="s">
        <v>79</v>
      </c>
      <c r="D27" s="215"/>
      <c r="E27" s="133"/>
      <c r="F27" s="130" t="s">
        <v>200</v>
      </c>
      <c r="G27" s="213"/>
      <c r="H27" s="73"/>
      <c r="I27" s="73"/>
      <c r="J27" s="216"/>
      <c r="K27" s="36"/>
      <c r="L27" s="137">
        <f>IF(J27="NA",20,20)</f>
        <v>20</v>
      </c>
      <c r="M27" s="142">
        <f t="shared" si="4"/>
        <v>0</v>
      </c>
      <c r="N27" s="68"/>
      <c r="O27" s="54"/>
    </row>
    <row r="28" spans="1:26" ht="49.5" customHeight="1" thickBot="1" x14ac:dyDescent="0.35">
      <c r="A28" s="474"/>
      <c r="B28" s="128">
        <v>10.3</v>
      </c>
      <c r="C28" s="135" t="s">
        <v>36</v>
      </c>
      <c r="D28" s="151"/>
      <c r="E28" s="133"/>
      <c r="F28" s="210" t="s">
        <v>201</v>
      </c>
      <c r="G28" s="213"/>
      <c r="H28" s="73"/>
      <c r="I28" s="73"/>
      <c r="J28" s="216"/>
      <c r="K28" s="36"/>
      <c r="L28" s="37">
        <f>IF(J28="NA",10,10)</f>
        <v>10</v>
      </c>
      <c r="M28" s="85">
        <f t="shared" ref="M28:M30" si="5">IF(J28="yes",L28,IF(J28="NA",L28,IF(J28="Partial 75",L28*0.75,IF(J28="Partial 50",L28*0.5,IF(J28="Partial 25",L28*0.25,0)))))</f>
        <v>0</v>
      </c>
      <c r="N28" s="68"/>
      <c r="O28" s="54"/>
    </row>
    <row r="29" spans="1:26" ht="24" thickBot="1" x14ac:dyDescent="0.35">
      <c r="A29" s="458" t="s">
        <v>84</v>
      </c>
      <c r="B29" s="459"/>
      <c r="C29" s="459"/>
      <c r="D29" s="95"/>
      <c r="E29" s="95"/>
      <c r="F29" s="95"/>
      <c r="G29" s="95"/>
      <c r="H29" s="95"/>
      <c r="I29" s="95"/>
      <c r="J29" s="95"/>
      <c r="K29" s="95"/>
      <c r="L29" s="95"/>
      <c r="M29" s="96"/>
      <c r="N29" s="69"/>
      <c r="O29" s="54"/>
    </row>
    <row r="30" spans="1:26" ht="44" thickBot="1" x14ac:dyDescent="0.35">
      <c r="A30" s="126" t="s">
        <v>93</v>
      </c>
      <c r="B30" s="131" t="s">
        <v>91</v>
      </c>
      <c r="C30" s="144" t="s">
        <v>179</v>
      </c>
      <c r="D30" s="215"/>
      <c r="E30" s="213"/>
      <c r="F30" s="135" t="s">
        <v>202</v>
      </c>
      <c r="G30" s="89"/>
      <c r="H30" s="74"/>
      <c r="I30" s="74"/>
      <c r="J30" s="216"/>
      <c r="K30" s="39"/>
      <c r="L30" s="137">
        <f>IF(J30="NA",20,20)</f>
        <v>20</v>
      </c>
      <c r="M30" s="142">
        <f t="shared" si="5"/>
        <v>0</v>
      </c>
      <c r="N30" s="68"/>
      <c r="O30" s="54"/>
    </row>
    <row r="31" spans="1:26" ht="24" thickBot="1" x14ac:dyDescent="0.35">
      <c r="A31" s="458" t="s">
        <v>85</v>
      </c>
      <c r="B31" s="459"/>
      <c r="C31" s="459"/>
      <c r="D31" s="95"/>
      <c r="E31" s="95"/>
      <c r="F31" s="95"/>
      <c r="G31" s="95"/>
      <c r="H31" s="95"/>
      <c r="I31" s="95"/>
      <c r="J31" s="95"/>
      <c r="K31" s="95"/>
      <c r="L31" s="95"/>
      <c r="M31" s="96"/>
      <c r="N31" s="69"/>
      <c r="O31" s="54"/>
    </row>
    <row r="32" spans="1:26" ht="174.5" thickBot="1" x14ac:dyDescent="0.35">
      <c r="A32" s="127" t="s">
        <v>76</v>
      </c>
      <c r="B32" s="129">
        <v>12.1</v>
      </c>
      <c r="C32" s="135" t="s">
        <v>180</v>
      </c>
      <c r="D32" s="209" t="s">
        <v>30</v>
      </c>
      <c r="E32" s="213"/>
      <c r="F32" s="152" t="s">
        <v>203</v>
      </c>
      <c r="G32" s="89"/>
      <c r="H32" s="74"/>
      <c r="I32" s="74"/>
      <c r="J32" s="216"/>
      <c r="K32" s="39"/>
      <c r="L32" s="40">
        <f>IF(J32="NA",30,30)</f>
        <v>30</v>
      </c>
      <c r="M32" s="90">
        <f>IF(J32="yes",L32,IF(J32="No",0,))</f>
        <v>0</v>
      </c>
      <c r="N32" s="68"/>
      <c r="O32" s="54"/>
    </row>
    <row r="33" spans="1:31" ht="24" thickBot="1" x14ac:dyDescent="0.35">
      <c r="A33" s="458" t="s">
        <v>89</v>
      </c>
      <c r="B33" s="459"/>
      <c r="C33" s="459"/>
      <c r="D33" s="95"/>
      <c r="E33" s="95"/>
      <c r="F33" s="95"/>
      <c r="G33" s="95"/>
      <c r="H33" s="95"/>
      <c r="I33" s="95"/>
      <c r="J33" s="95"/>
      <c r="K33" s="95"/>
      <c r="L33" s="95"/>
      <c r="M33" s="96"/>
      <c r="N33" s="69"/>
      <c r="O33" s="54"/>
    </row>
    <row r="34" spans="1:31" s="122" customFormat="1" ht="21.5" thickBot="1" x14ac:dyDescent="0.35">
      <c r="A34" s="162" t="s">
        <v>208</v>
      </c>
      <c r="B34" s="163"/>
      <c r="C34" s="125"/>
      <c r="D34" s="140"/>
      <c r="E34" s="163"/>
      <c r="F34" s="125"/>
      <c r="G34" s="163"/>
      <c r="H34" s="374"/>
      <c r="I34" s="374"/>
      <c r="J34" s="372"/>
      <c r="K34" s="374"/>
      <c r="L34" s="163">
        <f>IF(J34="NA",0,0)</f>
        <v>0</v>
      </c>
      <c r="M34" s="164">
        <f t="shared" ref="M34" si="6">IF(J34="yes",L34,IF(J34="NA",L34,IF(J34="Partial 75",L34*0.75,IF(J34="Partial 50",L34*0.5,IF(J34="Partial 25",L34*0.25,0)))))</f>
        <v>0</v>
      </c>
      <c r="N34" s="124"/>
      <c r="O34" s="123"/>
    </row>
    <row r="35" spans="1:31" ht="24" customHeight="1" thickBot="1" x14ac:dyDescent="0.35">
      <c r="A35" s="465" t="s">
        <v>106</v>
      </c>
      <c r="B35" s="466"/>
      <c r="C35" s="466"/>
      <c r="D35" s="346"/>
      <c r="E35" s="347"/>
      <c r="F35" s="95"/>
      <c r="G35" s="95"/>
      <c r="H35" s="95"/>
      <c r="I35" s="95"/>
      <c r="J35" s="95"/>
      <c r="K35" s="95"/>
      <c r="L35" s="95"/>
      <c r="M35" s="96"/>
      <c r="N35" s="69"/>
      <c r="O35" s="54"/>
    </row>
    <row r="36" spans="1:31" ht="21.5" thickBot="1" x14ac:dyDescent="0.35">
      <c r="A36" s="162" t="s">
        <v>208</v>
      </c>
      <c r="B36" s="163"/>
      <c r="C36" s="125"/>
      <c r="D36" s="140"/>
      <c r="E36" s="163"/>
      <c r="F36" s="125"/>
      <c r="G36" s="163"/>
      <c r="H36" s="374"/>
      <c r="I36" s="374"/>
      <c r="J36" s="372"/>
      <c r="K36" s="374"/>
      <c r="L36" s="163">
        <f>IF(J36="NA",0,0)</f>
        <v>0</v>
      </c>
      <c r="M36" s="164">
        <f t="shared" ref="M36" si="7">IF(J36="yes",L36,IF(J36="NA",L36,IF(J36="Partial 75",L36*0.75,IF(J36="Partial 50",L36*0.5,IF(J36="Partial 25",L36*0.25,0)))))</f>
        <v>0</v>
      </c>
      <c r="N36" s="68"/>
      <c r="O36" s="54"/>
    </row>
    <row r="37" spans="1:31" s="28" customFormat="1" ht="24" thickBot="1" x14ac:dyDescent="0.3">
      <c r="A37" s="470" t="s">
        <v>87</v>
      </c>
      <c r="B37" s="471"/>
      <c r="C37" s="471"/>
      <c r="D37" s="91"/>
      <c r="E37" s="91"/>
      <c r="F37" s="91"/>
      <c r="G37" s="91"/>
      <c r="H37" s="91"/>
      <c r="I37" s="91"/>
      <c r="J37" s="91"/>
      <c r="K37" s="91"/>
      <c r="L37" s="91"/>
      <c r="M37" s="92"/>
      <c r="N37" s="67"/>
      <c r="O37" s="51"/>
      <c r="P37" s="27"/>
      <c r="Q37" s="23"/>
      <c r="R37" s="17"/>
      <c r="S37" s="19"/>
      <c r="T37" s="17"/>
      <c r="U37" s="17"/>
      <c r="V37" s="17"/>
      <c r="W37" s="17"/>
      <c r="X37" s="17"/>
      <c r="Y37" s="17"/>
      <c r="Z37" s="17"/>
    </row>
    <row r="38" spans="1:31" ht="58.5" thickBot="1" x14ac:dyDescent="0.35">
      <c r="A38" s="208" t="s">
        <v>152</v>
      </c>
      <c r="B38" s="129">
        <v>15.1</v>
      </c>
      <c r="C38" s="214" t="s">
        <v>181</v>
      </c>
      <c r="D38" s="215"/>
      <c r="E38" s="213"/>
      <c r="F38" s="214" t="s">
        <v>204</v>
      </c>
      <c r="G38" s="89"/>
      <c r="H38" s="75"/>
      <c r="I38" s="75"/>
      <c r="J38" s="216"/>
      <c r="K38" s="35"/>
      <c r="L38" s="37">
        <f>IF(J38="NA",30,30)</f>
        <v>30</v>
      </c>
      <c r="M38" s="142">
        <f t="shared" ref="M38" si="8">IF(J38="yes",L38,IF(J38="NA",L38,IF(J38="Partial 75",L38*0.75,IF(J38="Partial 50",L38*0.5,IF(J38="Partial 25",L38*0.25,0)))))</f>
        <v>0</v>
      </c>
      <c r="N38" s="70"/>
      <c r="O38" s="54"/>
    </row>
    <row r="39" spans="1:31" s="28" customFormat="1" ht="24" thickBot="1" x14ac:dyDescent="0.3">
      <c r="A39" s="470" t="s">
        <v>88</v>
      </c>
      <c r="B39" s="471"/>
      <c r="C39" s="471"/>
      <c r="D39" s="91"/>
      <c r="E39" s="91"/>
      <c r="F39" s="91"/>
      <c r="G39" s="91"/>
      <c r="H39" s="91"/>
      <c r="I39" s="91"/>
      <c r="J39" s="91"/>
      <c r="K39" s="91"/>
      <c r="L39" s="91"/>
      <c r="M39" s="92"/>
      <c r="N39" s="67"/>
      <c r="O39" s="51"/>
      <c r="P39" s="27"/>
      <c r="Q39" s="23"/>
      <c r="R39" s="17"/>
      <c r="S39" s="19"/>
      <c r="T39" s="17"/>
      <c r="U39" s="17"/>
      <c r="V39" s="17"/>
      <c r="W39" s="17"/>
      <c r="X39" s="17"/>
      <c r="Y39" s="17"/>
      <c r="Z39" s="17"/>
    </row>
    <row r="40" spans="1:31" s="1" customFormat="1" ht="21.5" thickBot="1" x14ac:dyDescent="0.3">
      <c r="A40" s="375" t="s">
        <v>208</v>
      </c>
      <c r="B40" s="376"/>
      <c r="C40" s="377"/>
      <c r="D40" s="378"/>
      <c r="E40" s="379"/>
      <c r="F40" s="380"/>
      <c r="G40" s="381"/>
      <c r="H40" s="374"/>
      <c r="I40" s="374"/>
      <c r="J40" s="372"/>
      <c r="K40" s="382"/>
      <c r="L40" s="165"/>
      <c r="M40" s="164"/>
      <c r="N40" s="68"/>
      <c r="O40" s="52"/>
      <c r="P40" s="24"/>
      <c r="Q40" s="25"/>
      <c r="R40" s="18"/>
      <c r="S40" s="19"/>
      <c r="T40" s="16"/>
      <c r="U40" s="18"/>
      <c r="V40" s="18"/>
      <c r="W40" s="18"/>
      <c r="X40" s="18"/>
      <c r="Y40" s="18"/>
      <c r="Z40" s="18"/>
      <c r="AA40" s="18"/>
      <c r="AB40" s="18"/>
      <c r="AC40" s="18"/>
      <c r="AD40" s="18"/>
      <c r="AE40" s="18"/>
    </row>
    <row r="41" spans="1:31" ht="16" thickBot="1" x14ac:dyDescent="0.35">
      <c r="A41" s="108"/>
      <c r="K41" s="86" t="s">
        <v>51</v>
      </c>
      <c r="L41" s="87" t="s">
        <v>50</v>
      </c>
      <c r="M41" s="88">
        <f>'RISK SCORESHEET'!L26</f>
        <v>0</v>
      </c>
      <c r="N41" s="71"/>
      <c r="O41" s="54"/>
    </row>
    <row r="42" spans="1:31" x14ac:dyDescent="0.25">
      <c r="J42"/>
    </row>
    <row r="43" spans="1:31" x14ac:dyDescent="0.25">
      <c r="J43"/>
    </row>
    <row r="44" spans="1:31" ht="14.5" x14ac:dyDescent="0.25">
      <c r="J44" s="82"/>
      <c r="K44" s="83"/>
    </row>
    <row r="45" spans="1:31" x14ac:dyDescent="0.25">
      <c r="J45" s="84"/>
    </row>
    <row r="47" spans="1:31" ht="14.5" x14ac:dyDescent="0.25">
      <c r="J47" s="82"/>
    </row>
    <row r="57" spans="11:11" x14ac:dyDescent="0.25">
      <c r="K57" s="84"/>
    </row>
  </sheetData>
  <sheetProtection algorithmName="SHA-512" hashValue="xGbgCB2n6M68x88HvFU6f4w/4NzC0eu81OXUkAmdGkDQndi8+4RRSiScXu+N7bcSWaFCUSgZ8IyCvTs5OKLKkw==" saltValue="m7L8jizk28XAJTvYJoAGrg==" spinCount="100000" sheet="1" formatCells="0" formatRows="0" selectLockedCells="1"/>
  <protectedRanges>
    <protectedRange sqref="K40 K8 K22 K14:K17" name="Range1_2"/>
    <protectedRange sqref="K7" name="Range1_2_2"/>
  </protectedRanges>
  <dataConsolidate/>
  <mergeCells count="22">
    <mergeCell ref="A33:C33"/>
    <mergeCell ref="A37:C37"/>
    <mergeCell ref="A39:C39"/>
    <mergeCell ref="A8:C8"/>
    <mergeCell ref="A10:C10"/>
    <mergeCell ref="A13:C13"/>
    <mergeCell ref="A27:A28"/>
    <mergeCell ref="A29:C29"/>
    <mergeCell ref="A23:C23"/>
    <mergeCell ref="A31:C31"/>
    <mergeCell ref="A17:C17"/>
    <mergeCell ref="A19:C19"/>
    <mergeCell ref="A35:C35"/>
    <mergeCell ref="A1:C1"/>
    <mergeCell ref="A2:J2"/>
    <mergeCell ref="A4:J4"/>
    <mergeCell ref="A21:C21"/>
    <mergeCell ref="L1:M1"/>
    <mergeCell ref="A6:M6"/>
    <mergeCell ref="A15:C15"/>
    <mergeCell ref="K1:K2"/>
    <mergeCell ref="A3:J3"/>
  </mergeCells>
  <phoneticPr fontId="5" type="noConversion"/>
  <conditionalFormatting sqref="F28 F38 F32">
    <cfRule type="expression" dxfId="40" priority="346">
      <formula>$F28="Mandatory"</formula>
    </cfRule>
  </conditionalFormatting>
  <conditionalFormatting sqref="F28 F38 F32">
    <cfRule type="expression" dxfId="39" priority="345">
      <formula>AND($G28="No",$M28=TRUE)</formula>
    </cfRule>
  </conditionalFormatting>
  <conditionalFormatting sqref="F28 F38 F32">
    <cfRule type="expression" dxfId="38" priority="343">
      <formula>AND($F28="Mandatory",$G28="No")</formula>
    </cfRule>
  </conditionalFormatting>
  <conditionalFormatting sqref="F32">
    <cfRule type="expression" dxfId="37" priority="413">
      <formula>AND($G32="No",$P31=TRUE)</formula>
    </cfRule>
  </conditionalFormatting>
  <conditionalFormatting sqref="J7 J40 J22 J36">
    <cfRule type="containsText" dxfId="36" priority="144" operator="containsText" text="No">
      <formula>NOT(ISERROR(SEARCH("No",J7)))</formula>
    </cfRule>
  </conditionalFormatting>
  <conditionalFormatting sqref="J44:K44">
    <cfRule type="expression" dxfId="35" priority="138" stopIfTrue="1">
      <formula>$K$7="Yes"</formula>
    </cfRule>
    <cfRule type="expression" dxfId="34" priority="139" stopIfTrue="1">
      <formula>$K$7="No"</formula>
    </cfRule>
    <cfRule type="colorScale" priority="140">
      <colorScale>
        <cfvo type="num" val="0"/>
        <cfvo type="num" val="0"/>
        <color rgb="FFFF7128"/>
        <color rgb="FF00B050"/>
      </colorScale>
    </cfRule>
    <cfRule type="colorScale" priority="141">
      <colorScale>
        <cfvo type="min"/>
        <cfvo type="max"/>
        <color rgb="FFFF7128"/>
        <color rgb="FF00B050"/>
      </colorScale>
    </cfRule>
    <cfRule type="colorScale" priority="142">
      <colorScale>
        <cfvo type="min"/>
        <cfvo type="max"/>
        <color rgb="FFFF7128"/>
        <color rgb="FF92D050"/>
      </colorScale>
    </cfRule>
  </conditionalFormatting>
  <conditionalFormatting sqref="J47">
    <cfRule type="expression" dxfId="33" priority="133" stopIfTrue="1">
      <formula>$K$7="Yes"</formula>
    </cfRule>
    <cfRule type="expression" dxfId="32" priority="134" stopIfTrue="1">
      <formula>$K$7="No"</formula>
    </cfRule>
    <cfRule type="colorScale" priority="135">
      <colorScale>
        <cfvo type="num" val="0"/>
        <cfvo type="num" val="0"/>
        <color rgb="FFFF7128"/>
        <color rgb="FF00B050"/>
      </colorScale>
    </cfRule>
    <cfRule type="colorScale" priority="136">
      <colorScale>
        <cfvo type="min"/>
        <cfvo type="max"/>
        <color rgb="FFFF7128"/>
        <color rgb="FF00B050"/>
      </colorScale>
    </cfRule>
    <cfRule type="colorScale" priority="137">
      <colorScale>
        <cfvo type="min"/>
        <cfvo type="max"/>
        <color rgb="FFFF7128"/>
        <color rgb="FF92D050"/>
      </colorScale>
    </cfRule>
  </conditionalFormatting>
  <conditionalFormatting sqref="F28">
    <cfRule type="expression" dxfId="31" priority="488">
      <formula>AND($G28="No",#REF!=TRUE)</formula>
    </cfRule>
  </conditionalFormatting>
  <conditionalFormatting sqref="J9">
    <cfRule type="containsText" dxfId="30" priority="104" operator="containsText" text="No">
      <formula>NOT(ISERROR(SEARCH("No",J9)))</formula>
    </cfRule>
  </conditionalFormatting>
  <conditionalFormatting sqref="F38">
    <cfRule type="expression" dxfId="29" priority="492">
      <formula>AND($G38="No",#REF!=TRUE)</formula>
    </cfRule>
  </conditionalFormatting>
  <conditionalFormatting sqref="F20">
    <cfRule type="expression" dxfId="28" priority="98">
      <formula>$F20="Mandatory"</formula>
    </cfRule>
  </conditionalFormatting>
  <conditionalFormatting sqref="F20">
    <cfRule type="expression" dxfId="27" priority="97">
      <formula>AND($G20="No",$M20=TRUE)</formula>
    </cfRule>
  </conditionalFormatting>
  <conditionalFormatting sqref="F20">
    <cfRule type="expression" dxfId="26" priority="96">
      <formula>AND($F20="Mandatory",$G20="No")</formula>
    </cfRule>
  </conditionalFormatting>
  <conditionalFormatting sqref="F20">
    <cfRule type="expression" dxfId="25" priority="99">
      <formula>AND($G20="No",#REF!=TRUE)</formula>
    </cfRule>
  </conditionalFormatting>
  <conditionalFormatting sqref="F26">
    <cfRule type="expression" dxfId="24" priority="94">
      <formula>$F26="Mandatory"</formula>
    </cfRule>
  </conditionalFormatting>
  <conditionalFormatting sqref="F26">
    <cfRule type="expression" dxfId="23" priority="93">
      <formula>AND($G26="No",$M26=TRUE)</formula>
    </cfRule>
  </conditionalFormatting>
  <conditionalFormatting sqref="F26">
    <cfRule type="expression" dxfId="22" priority="92">
      <formula>AND($F26="Mandatory",$G26="No")</formula>
    </cfRule>
  </conditionalFormatting>
  <conditionalFormatting sqref="F26">
    <cfRule type="expression" dxfId="21" priority="95">
      <formula>AND($G26="No",#REF!=TRUE)</formula>
    </cfRule>
  </conditionalFormatting>
  <conditionalFormatting sqref="J34">
    <cfRule type="containsText" dxfId="20" priority="91" operator="containsText" text="No">
      <formula>NOT(ISERROR(SEARCH("No",J34)))</formula>
    </cfRule>
  </conditionalFormatting>
  <conditionalFormatting sqref="J15:J16">
    <cfRule type="containsText" dxfId="19" priority="81" operator="containsText" text="No">
      <formula>NOT(ISERROR(SEARCH("No",J15)))</formula>
    </cfRule>
  </conditionalFormatting>
  <conditionalFormatting sqref="J12">
    <cfRule type="containsText" dxfId="18" priority="25" operator="containsText" text="No">
      <formula>NOT(ISERROR(SEARCH("No",J12)))</formula>
    </cfRule>
  </conditionalFormatting>
  <conditionalFormatting sqref="J11">
    <cfRule type="containsText" dxfId="17" priority="10" operator="containsText" text="No">
      <formula>NOT(ISERROR(SEARCH("No",J11)))</formula>
    </cfRule>
  </conditionalFormatting>
  <conditionalFormatting sqref="J18">
    <cfRule type="containsText" dxfId="16" priority="9" operator="containsText" text="No">
      <formula>NOT(ISERROR(SEARCH("No",J18)))</formula>
    </cfRule>
  </conditionalFormatting>
  <conditionalFormatting sqref="J24">
    <cfRule type="containsText" dxfId="15" priority="8" operator="containsText" text="No">
      <formula>NOT(ISERROR(SEARCH("No",J24)))</formula>
    </cfRule>
  </conditionalFormatting>
  <conditionalFormatting sqref="J32">
    <cfRule type="containsText" dxfId="14" priority="7" operator="containsText" text="No">
      <formula>NOT(ISERROR(SEARCH("No",J32)))</formula>
    </cfRule>
  </conditionalFormatting>
  <conditionalFormatting sqref="J14">
    <cfRule type="containsText" dxfId="13" priority="6" operator="containsText" text="No">
      <formula>NOT(ISERROR(SEARCH("No",J14)))</formula>
    </cfRule>
  </conditionalFormatting>
  <conditionalFormatting sqref="J20">
    <cfRule type="containsText" dxfId="12" priority="5" operator="containsText" text="No">
      <formula>NOT(ISERROR(SEARCH("No",J20)))</formula>
    </cfRule>
  </conditionalFormatting>
  <conditionalFormatting sqref="J26:J28">
    <cfRule type="containsText" dxfId="11" priority="4" operator="containsText" text="No">
      <formula>NOT(ISERROR(SEARCH("No",J26)))</formula>
    </cfRule>
  </conditionalFormatting>
  <conditionalFormatting sqref="J30">
    <cfRule type="containsText" dxfId="10" priority="3" operator="containsText" text="No">
      <formula>NOT(ISERROR(SEARCH("No",J30)))</formula>
    </cfRule>
  </conditionalFormatting>
  <conditionalFormatting sqref="J38">
    <cfRule type="containsText" dxfId="9" priority="2" operator="containsText" text="No">
      <formula>NOT(ISERROR(SEARCH("No",J38)))</formula>
    </cfRule>
  </conditionalFormatting>
  <conditionalFormatting sqref="J9 J11 J18 J24 J32">
    <cfRule type="cellIs" dxfId="8" priority="1" operator="equal">
      <formula>"NO"</formula>
    </cfRule>
  </conditionalFormatting>
  <dataValidations count="5">
    <dataValidation type="list" allowBlank="1" showInputMessage="1" showErrorMessage="1" sqref="E12 E40 E16 E7 E20 E22 E14 E26:E28" xr:uid="{00000000-0002-0000-0500-000000000000}">
      <formula1>"Yes,No,NA"</formula1>
    </dataValidation>
    <dataValidation type="list" allowBlank="1" showInputMessage="1" showErrorMessage="1" sqref="G30 G38 G18 G34 G32 G9 G7 G24 E36 G11 G36 E34" xr:uid="{00000000-0002-0000-0500-000001000000}">
      <formula1>"Yes,No"</formula1>
    </dataValidation>
    <dataValidation type="list" allowBlank="1" showInputMessage="1" showErrorMessage="1" sqref="J18 J7 J9 E32 E9 J11 J24 E38 J32 E11 E18 E24 E30" xr:uid="{00000000-0002-0000-0500-000002000000}">
      <formula1>"Yes, No"</formula1>
    </dataValidation>
    <dataValidation type="list" allowBlank="1" showInputMessage="1" showErrorMessage="1" sqref="G26:G28 G14:G16 G12 G20 G40 G22" xr:uid="{00000000-0002-0000-0500-000003000000}">
      <formula1>"Yes,No,Partial,NA"</formula1>
    </dataValidation>
    <dataValidation type="list" allowBlank="1" showInputMessage="1" showErrorMessage="1" sqref="J36 J20 J34 J40 J22 J12:J17 J26:J28 J38 J30" xr:uid="{00000000-0002-0000-0500-000004000000}">
      <formula1>"Yes, Partial 75, Partial 50, Partial 25, NA, No"</formula1>
    </dataValidation>
  </dataValidations>
  <pageMargins left="0.31496062992125984" right="0.23622047244094491" top="0.74803149606299213" bottom="0.74803149606299213" header="0.31496062992125984" footer="0.31496062992125984"/>
  <pageSetup paperSize="9" scale="21" orientation="portrait" r:id="rId1"/>
  <headerFooter>
    <oddFooter>&amp;LMD-18-402 (Version 4.0)&amp;C&amp;"Arial,Bold"QUEENSLAND RAIL OFFICIAL&amp;"Arial,Regular"
© 2020 Queensland Rail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F54B3-CC9E-4F71-ACB2-F01E617A16C9}">
  <sheetPr>
    <tabColor theme="4"/>
    <pageSetUpPr fitToPage="1"/>
  </sheetPr>
  <dimension ref="A1:AE172"/>
  <sheetViews>
    <sheetView showGridLines="0" zoomScale="70" zoomScaleNormal="70" zoomScalePageLayoutView="55" workbookViewId="0">
      <pane ySplit="5" topLeftCell="A6" activePane="bottomLeft" state="frozen"/>
      <selection activeCell="C13" sqref="C13:D13"/>
      <selection pane="bottomLeft" activeCell="C13" sqref="C13:D13"/>
    </sheetView>
  </sheetViews>
  <sheetFormatPr defaultColWidth="9.08984375" defaultRowHeight="12.5" x14ac:dyDescent="0.25"/>
  <cols>
    <col min="1" max="1" width="7" style="6" customWidth="1"/>
    <col min="2" max="2" width="21.453125" style="6" customWidth="1"/>
    <col min="3" max="3" width="123.81640625" style="6" customWidth="1"/>
    <col min="4" max="7" width="9.08984375" style="6"/>
    <col min="8" max="11" width="9.08984375" style="6" customWidth="1"/>
    <col min="12" max="16384" width="9.08984375" style="6"/>
  </cols>
  <sheetData>
    <row r="1" spans="1:31" ht="60.75" customHeight="1" x14ac:dyDescent="0.25">
      <c r="A1" s="482"/>
      <c r="B1" s="482"/>
      <c r="C1" s="482"/>
    </row>
    <row r="2" spans="1:31" ht="46.5" customHeight="1" x14ac:dyDescent="0.5">
      <c r="A2" s="483" t="s">
        <v>182</v>
      </c>
      <c r="B2" s="484"/>
      <c r="C2" s="484"/>
      <c r="D2" s="319"/>
      <c r="E2" s="320"/>
      <c r="F2" s="7"/>
      <c r="G2" s="7"/>
      <c r="H2" s="7"/>
      <c r="I2" s="7"/>
      <c r="J2" s="321"/>
      <c r="K2" s="7"/>
      <c r="L2" s="7"/>
      <c r="M2" s="7"/>
      <c r="N2" s="7"/>
      <c r="O2" s="7"/>
      <c r="P2" s="7"/>
      <c r="Q2" s="7"/>
      <c r="R2" s="7"/>
      <c r="S2" s="7"/>
      <c r="T2" s="7"/>
      <c r="U2" s="7"/>
      <c r="V2" s="7"/>
      <c r="W2" s="7"/>
      <c r="X2" s="7"/>
      <c r="Y2" s="7"/>
      <c r="Z2" s="7"/>
      <c r="AA2" s="7"/>
      <c r="AB2" s="7"/>
      <c r="AC2" s="7"/>
      <c r="AD2" s="7"/>
      <c r="AE2" s="7"/>
    </row>
    <row r="3" spans="1:31" ht="19" customHeight="1" x14ac:dyDescent="0.45">
      <c r="A3" s="485" t="s">
        <v>183</v>
      </c>
      <c r="B3" s="486"/>
      <c r="C3" s="486"/>
      <c r="D3" s="322"/>
      <c r="E3" s="7"/>
      <c r="F3" s="7"/>
      <c r="G3" s="7"/>
      <c r="H3" s="7"/>
      <c r="I3" s="7"/>
      <c r="J3" s="321"/>
      <c r="K3" s="7"/>
      <c r="L3" s="7"/>
      <c r="M3" s="7"/>
      <c r="N3" s="7"/>
      <c r="O3" s="7"/>
      <c r="P3" s="7"/>
      <c r="Q3" s="7"/>
      <c r="R3" s="7"/>
      <c r="S3" s="7"/>
      <c r="T3" s="7"/>
      <c r="U3" s="7"/>
      <c r="V3" s="7"/>
      <c r="W3" s="7"/>
      <c r="X3" s="7"/>
      <c r="Y3" s="7"/>
      <c r="Z3" s="7"/>
      <c r="AA3" s="7"/>
      <c r="AB3" s="7"/>
      <c r="AC3" s="7"/>
      <c r="AD3" s="7"/>
      <c r="AE3" s="7"/>
    </row>
    <row r="4" spans="1:31" ht="15" customHeight="1" x14ac:dyDescent="0.25">
      <c r="A4" s="487" t="s">
        <v>111</v>
      </c>
      <c r="B4" s="488"/>
      <c r="C4" s="323" t="str">
        <f>'CONTRACTOR''S DETAILS'!B3</f>
        <v xml:space="preserve">  </v>
      </c>
      <c r="D4" s="322"/>
      <c r="E4" s="7"/>
      <c r="F4" s="7"/>
      <c r="G4" s="7"/>
      <c r="H4" s="7"/>
      <c r="I4" s="7"/>
      <c r="J4" s="321"/>
      <c r="K4" s="7"/>
      <c r="L4" s="7"/>
      <c r="M4" s="7"/>
      <c r="N4" s="7"/>
      <c r="O4" s="7"/>
      <c r="P4" s="7"/>
      <c r="Q4" s="7"/>
      <c r="R4" s="7"/>
      <c r="S4" s="7"/>
      <c r="T4" s="7"/>
      <c r="U4" s="7"/>
      <c r="V4" s="7"/>
      <c r="W4" s="7"/>
      <c r="X4" s="7"/>
      <c r="Y4" s="7"/>
      <c r="Z4" s="7"/>
      <c r="AA4" s="7"/>
      <c r="AB4" s="7"/>
      <c r="AC4" s="7"/>
      <c r="AD4" s="7"/>
      <c r="AE4" s="7"/>
    </row>
    <row r="5" spans="1:31" ht="15" customHeight="1" x14ac:dyDescent="0.25">
      <c r="A5" s="489" t="s">
        <v>145</v>
      </c>
      <c r="B5" s="490"/>
      <c r="C5" s="324">
        <f>'SECTION 1 - CAT 3 QUESTIONNAIRE'!L3</f>
        <v>0</v>
      </c>
      <c r="D5" s="322"/>
      <c r="E5" s="7"/>
      <c r="F5" s="7"/>
      <c r="G5" s="7"/>
      <c r="H5" s="7"/>
      <c r="I5" s="7"/>
      <c r="J5" s="321"/>
      <c r="K5" s="7"/>
      <c r="L5" s="7"/>
      <c r="M5" s="7"/>
      <c r="N5" s="7"/>
      <c r="O5" s="7"/>
      <c r="P5" s="7"/>
      <c r="Q5" s="7"/>
      <c r="R5" s="7"/>
      <c r="S5" s="7"/>
      <c r="T5" s="7"/>
      <c r="U5" s="7"/>
      <c r="V5" s="7"/>
      <c r="W5" s="7"/>
      <c r="X5" s="7"/>
      <c r="Y5" s="7"/>
      <c r="Z5" s="7"/>
      <c r="AA5" s="7"/>
      <c r="AB5" s="7"/>
      <c r="AC5" s="7"/>
      <c r="AD5" s="7"/>
      <c r="AE5" s="7"/>
    </row>
    <row r="6" spans="1:31" ht="15" customHeight="1" x14ac:dyDescent="0.25">
      <c r="A6" s="325">
        <v>1</v>
      </c>
      <c r="B6" s="480" t="s">
        <v>0</v>
      </c>
      <c r="C6" s="480"/>
      <c r="D6" s="322"/>
      <c r="E6" s="7"/>
      <c r="F6" s="7"/>
      <c r="G6" s="7"/>
      <c r="H6" s="7"/>
      <c r="I6" s="7"/>
      <c r="J6" s="321"/>
      <c r="K6" s="7"/>
      <c r="L6" s="7"/>
      <c r="M6" s="7"/>
      <c r="N6" s="7"/>
      <c r="O6" s="7"/>
      <c r="P6" s="7"/>
      <c r="Q6" s="7"/>
      <c r="R6" s="7"/>
      <c r="S6" s="7"/>
      <c r="T6" s="7"/>
      <c r="U6" s="7"/>
      <c r="V6" s="7"/>
      <c r="W6" s="7"/>
      <c r="X6" s="7"/>
      <c r="Y6" s="7"/>
      <c r="Z6" s="7"/>
      <c r="AA6" s="7"/>
      <c r="AB6" s="7"/>
      <c r="AC6" s="7"/>
      <c r="AD6" s="7"/>
      <c r="AE6" s="7"/>
    </row>
    <row r="7" spans="1:31" ht="13" customHeight="1" x14ac:dyDescent="0.25">
      <c r="A7" s="479">
        <v>1.1000000000000001</v>
      </c>
      <c r="B7" s="477" t="s">
        <v>22</v>
      </c>
      <c r="C7" s="477"/>
      <c r="D7" s="322"/>
      <c r="E7" s="7"/>
      <c r="F7" s="7"/>
      <c r="G7" s="7"/>
      <c r="H7" s="7"/>
      <c r="I7" s="7"/>
      <c r="J7" s="321"/>
      <c r="K7" s="7"/>
      <c r="L7" s="7"/>
      <c r="M7" s="7"/>
      <c r="N7" s="7"/>
      <c r="O7" s="7"/>
      <c r="P7" s="7"/>
      <c r="Q7" s="7"/>
      <c r="R7" s="7"/>
      <c r="S7" s="7"/>
      <c r="T7" s="7"/>
      <c r="U7" s="7"/>
      <c r="V7" s="7"/>
      <c r="W7" s="7"/>
      <c r="X7" s="7"/>
      <c r="Y7" s="7"/>
      <c r="Z7" s="7"/>
      <c r="AA7" s="7"/>
      <c r="AB7" s="7"/>
      <c r="AC7" s="7"/>
      <c r="AD7" s="7"/>
      <c r="AE7" s="7"/>
    </row>
    <row r="8" spans="1:31" s="329" customFormat="1" ht="13" customHeight="1" x14ac:dyDescent="0.25">
      <c r="A8" s="479"/>
      <c r="B8" s="326" t="s">
        <v>1</v>
      </c>
      <c r="C8" s="327"/>
      <c r="D8" s="322"/>
      <c r="E8" s="7"/>
      <c r="F8" s="7"/>
      <c r="G8" s="7"/>
      <c r="H8" s="7"/>
      <c r="I8" s="7"/>
      <c r="J8" s="321"/>
      <c r="K8" s="7"/>
      <c r="L8" s="7"/>
      <c r="M8" s="328"/>
      <c r="N8" s="328"/>
      <c r="O8" s="328"/>
      <c r="P8" s="328"/>
      <c r="Q8" s="328"/>
      <c r="R8" s="328"/>
      <c r="S8" s="328"/>
      <c r="T8" s="328"/>
      <c r="U8" s="328"/>
      <c r="V8" s="328"/>
      <c r="W8" s="328"/>
      <c r="X8" s="328"/>
      <c r="Y8" s="328"/>
      <c r="Z8" s="328"/>
      <c r="AA8" s="328"/>
      <c r="AB8" s="328"/>
      <c r="AC8" s="328"/>
      <c r="AD8" s="328"/>
      <c r="AE8" s="328"/>
    </row>
    <row r="9" spans="1:31" s="329" customFormat="1" ht="13" customHeight="1" x14ac:dyDescent="0.25">
      <c r="A9" s="479"/>
      <c r="B9" s="326" t="s">
        <v>2</v>
      </c>
      <c r="C9" s="327"/>
      <c r="D9" s="322"/>
      <c r="E9" s="7"/>
      <c r="F9" s="7"/>
      <c r="G9" s="7"/>
      <c r="H9" s="7"/>
      <c r="I9" s="7"/>
      <c r="J9" s="321"/>
      <c r="K9" s="7"/>
      <c r="L9" s="7"/>
      <c r="M9" s="328"/>
      <c r="N9" s="328"/>
      <c r="O9" s="328"/>
      <c r="P9" s="328"/>
      <c r="Q9" s="328"/>
      <c r="R9" s="328"/>
      <c r="S9" s="328"/>
      <c r="T9" s="328"/>
      <c r="U9" s="328"/>
      <c r="V9" s="328"/>
      <c r="W9" s="328"/>
      <c r="X9" s="328"/>
      <c r="Y9" s="328"/>
      <c r="Z9" s="328"/>
      <c r="AA9" s="328"/>
      <c r="AB9" s="328"/>
      <c r="AC9" s="328"/>
      <c r="AD9" s="328"/>
      <c r="AE9" s="328"/>
    </row>
    <row r="10" spans="1:31" s="329" customFormat="1" ht="13" customHeight="1" x14ac:dyDescent="0.25">
      <c r="A10" s="479"/>
      <c r="B10" s="330" t="s">
        <v>3</v>
      </c>
      <c r="C10" s="327"/>
      <c r="D10" s="322"/>
      <c r="E10" s="7"/>
      <c r="F10" s="7"/>
      <c r="G10" s="7"/>
      <c r="H10" s="7"/>
      <c r="I10" s="7"/>
      <c r="J10" s="321"/>
      <c r="K10" s="7"/>
      <c r="L10" s="7"/>
      <c r="M10" s="328"/>
      <c r="N10" s="328"/>
      <c r="O10" s="328"/>
      <c r="P10" s="328"/>
      <c r="Q10" s="328"/>
      <c r="R10" s="328"/>
      <c r="S10" s="328"/>
      <c r="T10" s="328"/>
      <c r="U10" s="328"/>
      <c r="V10" s="328"/>
      <c r="W10" s="328"/>
      <c r="X10" s="328"/>
      <c r="Y10" s="328"/>
      <c r="Z10" s="328"/>
      <c r="AA10" s="328"/>
      <c r="AB10" s="328"/>
      <c r="AC10" s="328"/>
      <c r="AD10" s="328"/>
      <c r="AE10" s="328"/>
    </row>
    <row r="11" spans="1:31" s="329" customFormat="1" ht="15" customHeight="1" x14ac:dyDescent="0.25">
      <c r="A11" s="331">
        <v>2</v>
      </c>
      <c r="B11" s="480" t="s">
        <v>4</v>
      </c>
      <c r="C11" s="480"/>
      <c r="D11" s="322"/>
      <c r="E11" s="7"/>
      <c r="F11" s="7"/>
      <c r="G11" s="7"/>
      <c r="H11" s="7"/>
      <c r="I11" s="7"/>
      <c r="J11" s="321"/>
      <c r="K11" s="7"/>
      <c r="L11" s="7"/>
      <c r="M11" s="328"/>
      <c r="N11" s="328"/>
      <c r="O11" s="328"/>
      <c r="P11" s="328"/>
      <c r="Q11" s="328"/>
      <c r="R11" s="328"/>
      <c r="S11" s="328"/>
      <c r="T11" s="328"/>
      <c r="U11" s="328"/>
      <c r="V11" s="328"/>
      <c r="W11" s="328"/>
      <c r="X11" s="328"/>
      <c r="Y11" s="328"/>
      <c r="Z11" s="328"/>
      <c r="AA11" s="328"/>
      <c r="AB11" s="328"/>
      <c r="AC11" s="328"/>
      <c r="AD11" s="328"/>
      <c r="AE11" s="328"/>
    </row>
    <row r="12" spans="1:31" s="329" customFormat="1" ht="13" customHeight="1" x14ac:dyDescent="0.25">
      <c r="A12" s="479">
        <v>2.1</v>
      </c>
      <c r="B12" s="476" t="s">
        <v>146</v>
      </c>
      <c r="C12" s="476"/>
      <c r="D12" s="322"/>
      <c r="E12" s="7"/>
      <c r="F12" s="7"/>
      <c r="G12" s="7"/>
      <c r="H12" s="7"/>
      <c r="I12" s="7"/>
      <c r="J12" s="321"/>
      <c r="K12" s="7"/>
      <c r="L12" s="7"/>
      <c r="M12" s="328"/>
      <c r="N12" s="328"/>
      <c r="O12" s="328"/>
      <c r="P12" s="328"/>
      <c r="Q12" s="328"/>
      <c r="R12" s="328"/>
      <c r="S12" s="328"/>
      <c r="T12" s="328"/>
      <c r="U12" s="328"/>
      <c r="V12" s="328"/>
      <c r="W12" s="328"/>
      <c r="X12" s="328"/>
      <c r="Y12" s="328"/>
      <c r="Z12" s="328"/>
      <c r="AA12" s="328"/>
      <c r="AB12" s="328"/>
      <c r="AC12" s="328"/>
      <c r="AD12" s="328"/>
      <c r="AE12" s="328"/>
    </row>
    <row r="13" spans="1:31" s="329" customFormat="1" ht="13" customHeight="1" x14ac:dyDescent="0.25">
      <c r="A13" s="479"/>
      <c r="B13" s="326" t="s">
        <v>1</v>
      </c>
      <c r="C13" s="327"/>
      <c r="D13" s="322"/>
      <c r="E13" s="7"/>
      <c r="F13" s="7"/>
      <c r="G13" s="7"/>
      <c r="H13" s="7"/>
      <c r="I13" s="7"/>
      <c r="J13" s="321"/>
      <c r="K13" s="7"/>
      <c r="L13" s="7"/>
      <c r="M13" s="328"/>
      <c r="N13" s="328"/>
      <c r="O13" s="328"/>
      <c r="P13" s="328"/>
      <c r="Q13" s="328"/>
      <c r="R13" s="328"/>
      <c r="S13" s="328"/>
      <c r="T13" s="328"/>
      <c r="U13" s="328"/>
      <c r="V13" s="328"/>
      <c r="W13" s="328"/>
      <c r="X13" s="328"/>
      <c r="Y13" s="328"/>
      <c r="Z13" s="328"/>
      <c r="AA13" s="328"/>
      <c r="AB13" s="328"/>
      <c r="AC13" s="328"/>
      <c r="AD13" s="328"/>
      <c r="AE13" s="328"/>
    </row>
    <row r="14" spans="1:31" s="329" customFormat="1" ht="13" customHeight="1" x14ac:dyDescent="0.25">
      <c r="A14" s="479"/>
      <c r="B14" s="326" t="s">
        <v>2</v>
      </c>
      <c r="C14" s="327"/>
      <c r="D14" s="322"/>
      <c r="E14" s="7"/>
      <c r="F14" s="7"/>
      <c r="G14" s="7"/>
      <c r="H14" s="7"/>
      <c r="I14" s="7"/>
      <c r="J14" s="321"/>
      <c r="K14" s="7"/>
      <c r="L14" s="7"/>
      <c r="M14" s="328"/>
      <c r="N14" s="328"/>
      <c r="O14" s="328"/>
      <c r="P14" s="328"/>
      <c r="Q14" s="328"/>
      <c r="R14" s="328"/>
      <c r="S14" s="328"/>
      <c r="T14" s="328"/>
      <c r="U14" s="328"/>
      <c r="V14" s="328"/>
      <c r="W14" s="328"/>
      <c r="X14" s="328"/>
      <c r="Y14" s="328"/>
      <c r="Z14" s="328"/>
      <c r="AA14" s="328"/>
      <c r="AB14" s="328"/>
      <c r="AC14" s="328"/>
      <c r="AD14" s="328"/>
      <c r="AE14" s="328"/>
    </row>
    <row r="15" spans="1:31" s="329" customFormat="1" ht="13" customHeight="1" x14ac:dyDescent="0.25">
      <c r="A15" s="479"/>
      <c r="B15" s="330" t="s">
        <v>3</v>
      </c>
      <c r="C15" s="327"/>
      <c r="D15" s="322"/>
      <c r="E15" s="7"/>
      <c r="F15" s="7"/>
      <c r="G15" s="7"/>
      <c r="H15" s="7"/>
      <c r="I15" s="7"/>
      <c r="J15" s="321"/>
      <c r="K15" s="7"/>
      <c r="L15" s="7"/>
      <c r="M15" s="328"/>
      <c r="N15" s="328"/>
      <c r="O15" s="328"/>
      <c r="P15" s="328"/>
      <c r="Q15" s="328"/>
      <c r="R15" s="328"/>
      <c r="S15" s="328"/>
      <c r="T15" s="328"/>
      <c r="U15" s="328"/>
      <c r="V15" s="328"/>
      <c r="W15" s="328"/>
      <c r="X15" s="328"/>
      <c r="Y15" s="328"/>
      <c r="Z15" s="328"/>
      <c r="AA15" s="328"/>
      <c r="AB15" s="328"/>
      <c r="AC15" s="328"/>
      <c r="AD15" s="328"/>
      <c r="AE15" s="328"/>
    </row>
    <row r="16" spans="1:31" s="329" customFormat="1" ht="13" customHeight="1" x14ac:dyDescent="0.25">
      <c r="A16" s="479">
        <v>2.2000000000000002</v>
      </c>
      <c r="B16" s="476" t="s">
        <v>147</v>
      </c>
      <c r="C16" s="476"/>
      <c r="D16" s="322"/>
      <c r="E16" s="7"/>
      <c r="F16" s="7"/>
      <c r="G16" s="7"/>
      <c r="H16" s="7"/>
      <c r="I16" s="7"/>
      <c r="J16" s="321"/>
      <c r="K16" s="7"/>
      <c r="L16" s="7"/>
      <c r="M16" s="328"/>
      <c r="N16" s="328"/>
      <c r="O16" s="328"/>
      <c r="P16" s="328"/>
      <c r="Q16" s="328"/>
      <c r="R16" s="328"/>
      <c r="S16" s="328"/>
      <c r="T16" s="328"/>
      <c r="U16" s="328"/>
      <c r="V16" s="328"/>
      <c r="W16" s="328"/>
      <c r="X16" s="328"/>
      <c r="Y16" s="328"/>
      <c r="Z16" s="328"/>
      <c r="AA16" s="328"/>
      <c r="AB16" s="328"/>
      <c r="AC16" s="328"/>
      <c r="AD16" s="328"/>
      <c r="AE16" s="328"/>
    </row>
    <row r="17" spans="1:31" s="329" customFormat="1" ht="13" customHeight="1" x14ac:dyDescent="0.25">
      <c r="A17" s="479"/>
      <c r="B17" s="326" t="s">
        <v>1</v>
      </c>
      <c r="C17" s="327"/>
      <c r="D17" s="322"/>
      <c r="E17" s="7"/>
      <c r="F17" s="7"/>
      <c r="G17" s="7"/>
      <c r="H17" s="7"/>
      <c r="I17" s="7"/>
      <c r="J17" s="321"/>
      <c r="K17" s="7"/>
      <c r="L17" s="7"/>
      <c r="M17" s="328"/>
      <c r="N17" s="328"/>
      <c r="O17" s="328"/>
      <c r="P17" s="328"/>
      <c r="Q17" s="328"/>
      <c r="R17" s="328"/>
      <c r="S17" s="328"/>
      <c r="T17" s="328"/>
      <c r="U17" s="328"/>
      <c r="V17" s="328"/>
      <c r="W17" s="328"/>
      <c r="X17" s="328"/>
      <c r="Y17" s="328"/>
      <c r="Z17" s="328"/>
      <c r="AA17" s="328"/>
      <c r="AB17" s="328"/>
      <c r="AC17" s="328"/>
      <c r="AD17" s="328"/>
      <c r="AE17" s="328"/>
    </row>
    <row r="18" spans="1:31" s="329" customFormat="1" ht="13" customHeight="1" x14ac:dyDescent="0.25">
      <c r="A18" s="479"/>
      <c r="B18" s="326" t="s">
        <v>2</v>
      </c>
      <c r="C18" s="327"/>
      <c r="D18" s="322"/>
      <c r="E18" s="7"/>
      <c r="F18" s="7"/>
      <c r="G18" s="7"/>
      <c r="H18" s="7"/>
      <c r="I18" s="7"/>
      <c r="J18" s="321"/>
      <c r="K18" s="7"/>
      <c r="L18" s="7"/>
      <c r="M18" s="328"/>
      <c r="N18" s="328"/>
      <c r="O18" s="328"/>
      <c r="P18" s="328"/>
      <c r="Q18" s="328"/>
      <c r="R18" s="328"/>
      <c r="S18" s="328"/>
      <c r="T18" s="328"/>
      <c r="U18" s="328"/>
      <c r="V18" s="328"/>
      <c r="W18" s="328"/>
      <c r="X18" s="328"/>
      <c r="Y18" s="328"/>
      <c r="Z18" s="328"/>
      <c r="AA18" s="328"/>
      <c r="AB18" s="328"/>
      <c r="AC18" s="328"/>
      <c r="AD18" s="328"/>
      <c r="AE18" s="328"/>
    </row>
    <row r="19" spans="1:31" s="329" customFormat="1" ht="13" customHeight="1" x14ac:dyDescent="0.25">
      <c r="A19" s="479"/>
      <c r="B19" s="330" t="s">
        <v>3</v>
      </c>
      <c r="C19" s="327"/>
      <c r="D19" s="322"/>
      <c r="E19" s="7"/>
      <c r="F19" s="7"/>
      <c r="G19" s="7"/>
      <c r="H19" s="7"/>
      <c r="I19" s="7"/>
      <c r="J19" s="321"/>
      <c r="K19" s="7"/>
      <c r="L19" s="7"/>
      <c r="M19" s="328"/>
      <c r="N19" s="328"/>
      <c r="O19" s="328"/>
      <c r="P19" s="328"/>
      <c r="Q19" s="328"/>
      <c r="R19" s="328"/>
      <c r="S19" s="328"/>
      <c r="T19" s="328"/>
      <c r="U19" s="328"/>
      <c r="V19" s="328"/>
      <c r="W19" s="328"/>
      <c r="X19" s="328"/>
      <c r="Y19" s="328"/>
      <c r="Z19" s="328"/>
      <c r="AA19" s="328"/>
      <c r="AB19" s="328"/>
      <c r="AC19" s="328"/>
      <c r="AD19" s="328"/>
      <c r="AE19" s="328"/>
    </row>
    <row r="20" spans="1:31" s="329" customFormat="1" ht="13" customHeight="1" x14ac:dyDescent="0.25">
      <c r="A20" s="479"/>
      <c r="B20" s="476" t="s">
        <v>148</v>
      </c>
      <c r="C20" s="476"/>
      <c r="D20" s="322"/>
      <c r="E20" s="7"/>
      <c r="F20" s="7"/>
      <c r="G20" s="7"/>
      <c r="H20" s="7"/>
      <c r="I20" s="7"/>
      <c r="J20" s="321"/>
      <c r="K20" s="7"/>
      <c r="L20" s="7"/>
      <c r="M20" s="328"/>
      <c r="N20" s="328"/>
      <c r="O20" s="328"/>
      <c r="P20" s="328"/>
      <c r="Q20" s="328"/>
      <c r="R20" s="328"/>
      <c r="S20" s="328"/>
      <c r="T20" s="328"/>
      <c r="U20" s="328"/>
      <c r="V20" s="328"/>
      <c r="W20" s="328"/>
      <c r="X20" s="328"/>
      <c r="Y20" s="328"/>
      <c r="Z20" s="328"/>
      <c r="AA20" s="328"/>
      <c r="AB20" s="328"/>
      <c r="AC20" s="328"/>
      <c r="AD20" s="328"/>
      <c r="AE20" s="328"/>
    </row>
    <row r="21" spans="1:31" s="329" customFormat="1" ht="26.25" customHeight="1" x14ac:dyDescent="0.25">
      <c r="A21" s="479"/>
      <c r="B21" s="481"/>
      <c r="C21" s="481"/>
      <c r="D21" s="322"/>
      <c r="E21" s="7"/>
      <c r="F21" s="7"/>
      <c r="G21" s="7"/>
      <c r="H21" s="7"/>
      <c r="I21" s="7"/>
      <c r="J21" s="321"/>
      <c r="K21" s="7"/>
      <c r="L21" s="7"/>
      <c r="M21" s="328"/>
      <c r="N21" s="328"/>
      <c r="O21" s="328"/>
      <c r="P21" s="328"/>
      <c r="Q21" s="328"/>
      <c r="R21" s="328"/>
      <c r="S21" s="328"/>
      <c r="T21" s="328"/>
      <c r="U21" s="328"/>
      <c r="V21" s="328"/>
      <c r="W21" s="328"/>
      <c r="X21" s="328"/>
      <c r="Y21" s="328"/>
      <c r="Z21" s="328"/>
      <c r="AA21" s="328"/>
      <c r="AB21" s="328"/>
      <c r="AC21" s="328"/>
      <c r="AD21" s="328"/>
      <c r="AE21" s="328"/>
    </row>
    <row r="22" spans="1:31" s="329" customFormat="1" ht="13" customHeight="1" x14ac:dyDescent="0.25">
      <c r="A22" s="479">
        <v>2.2999999999999998</v>
      </c>
      <c r="B22" s="476" t="s">
        <v>23</v>
      </c>
      <c r="C22" s="476"/>
      <c r="D22" s="322"/>
      <c r="E22" s="7"/>
      <c r="F22" s="7"/>
      <c r="G22" s="7"/>
      <c r="H22" s="7"/>
      <c r="I22" s="7"/>
      <c r="J22" s="321"/>
      <c r="K22" s="7"/>
      <c r="L22" s="7"/>
      <c r="M22" s="328"/>
      <c r="N22" s="328"/>
      <c r="O22" s="328"/>
      <c r="P22" s="328"/>
      <c r="Q22" s="328"/>
      <c r="R22" s="328"/>
      <c r="S22" s="328"/>
      <c r="T22" s="328"/>
      <c r="U22" s="328"/>
      <c r="V22" s="328"/>
      <c r="W22" s="328"/>
      <c r="X22" s="328"/>
      <c r="Y22" s="328"/>
      <c r="Z22" s="328"/>
      <c r="AA22" s="328"/>
      <c r="AB22" s="328"/>
      <c r="AC22" s="328"/>
      <c r="AD22" s="328"/>
      <c r="AE22" s="328"/>
    </row>
    <row r="23" spans="1:31" s="329" customFormat="1" ht="13" customHeight="1" x14ac:dyDescent="0.25">
      <c r="A23" s="479"/>
      <c r="B23" s="326" t="s">
        <v>1</v>
      </c>
      <c r="C23" s="327"/>
      <c r="D23" s="322"/>
      <c r="E23" s="7"/>
      <c r="F23" s="7"/>
      <c r="G23" s="7"/>
      <c r="H23" s="7"/>
      <c r="I23" s="7"/>
      <c r="J23" s="321"/>
      <c r="K23" s="7"/>
      <c r="L23" s="7"/>
      <c r="M23" s="328"/>
      <c r="N23" s="328"/>
      <c r="O23" s="328"/>
      <c r="P23" s="328"/>
      <c r="Q23" s="328"/>
      <c r="R23" s="328"/>
      <c r="S23" s="328"/>
      <c r="T23" s="328"/>
      <c r="U23" s="328"/>
      <c r="V23" s="328"/>
      <c r="W23" s="328"/>
      <c r="X23" s="328"/>
      <c r="Y23" s="328"/>
      <c r="Z23" s="328"/>
      <c r="AA23" s="328"/>
      <c r="AB23" s="328"/>
      <c r="AC23" s="328"/>
      <c r="AD23" s="328"/>
      <c r="AE23" s="328"/>
    </row>
    <row r="24" spans="1:31" s="329" customFormat="1" ht="13" customHeight="1" x14ac:dyDescent="0.25">
      <c r="A24" s="479"/>
      <c r="B24" s="326" t="s">
        <v>2</v>
      </c>
      <c r="C24" s="327"/>
      <c r="D24" s="322"/>
      <c r="E24" s="7"/>
      <c r="F24" s="7"/>
      <c r="G24" s="7"/>
      <c r="H24" s="7"/>
      <c r="I24" s="7"/>
      <c r="J24" s="321"/>
      <c r="K24" s="7"/>
      <c r="L24" s="7"/>
      <c r="M24" s="328"/>
      <c r="N24" s="328"/>
      <c r="O24" s="328"/>
      <c r="P24" s="328"/>
      <c r="Q24" s="328"/>
      <c r="R24" s="328"/>
      <c r="S24" s="328"/>
      <c r="T24" s="328"/>
      <c r="U24" s="328"/>
      <c r="V24" s="328"/>
      <c r="W24" s="328"/>
      <c r="X24" s="328"/>
      <c r="Y24" s="328"/>
      <c r="Z24" s="328"/>
      <c r="AA24" s="328"/>
      <c r="AB24" s="328"/>
      <c r="AC24" s="328"/>
      <c r="AD24" s="328"/>
      <c r="AE24" s="328"/>
    </row>
    <row r="25" spans="1:31" s="329" customFormat="1" ht="13" customHeight="1" x14ac:dyDescent="0.25">
      <c r="A25" s="479"/>
      <c r="B25" s="330" t="s">
        <v>3</v>
      </c>
      <c r="C25" s="327"/>
      <c r="D25" s="322"/>
      <c r="E25" s="7"/>
      <c r="F25" s="7"/>
      <c r="G25" s="7"/>
      <c r="H25" s="7"/>
      <c r="I25" s="7"/>
      <c r="J25" s="321"/>
      <c r="K25" s="7"/>
      <c r="L25" s="7"/>
      <c r="M25" s="328"/>
      <c r="N25" s="328"/>
      <c r="O25" s="328"/>
      <c r="P25" s="328"/>
      <c r="Q25" s="328"/>
      <c r="R25" s="328"/>
      <c r="S25" s="328"/>
      <c r="T25" s="328"/>
      <c r="U25" s="328"/>
      <c r="V25" s="328"/>
      <c r="W25" s="328"/>
      <c r="X25" s="328"/>
      <c r="Y25" s="328"/>
      <c r="Z25" s="328"/>
      <c r="AA25" s="328"/>
      <c r="AB25" s="328"/>
      <c r="AC25" s="328"/>
      <c r="AD25" s="328"/>
      <c r="AE25" s="328"/>
    </row>
    <row r="26" spans="1:31" s="329" customFormat="1" ht="13" customHeight="1" x14ac:dyDescent="0.25">
      <c r="A26" s="479">
        <v>2.4</v>
      </c>
      <c r="B26" s="476" t="s">
        <v>24</v>
      </c>
      <c r="C26" s="476"/>
      <c r="D26" s="322"/>
      <c r="E26" s="7"/>
      <c r="F26" s="7"/>
      <c r="G26" s="7"/>
      <c r="H26" s="7"/>
      <c r="I26" s="7"/>
      <c r="J26" s="321"/>
      <c r="K26" s="7"/>
      <c r="L26" s="7"/>
      <c r="M26" s="328"/>
      <c r="N26" s="328"/>
      <c r="O26" s="328"/>
      <c r="P26" s="328"/>
      <c r="Q26" s="328"/>
      <c r="R26" s="328"/>
      <c r="S26" s="328"/>
      <c r="T26" s="328"/>
      <c r="U26" s="328"/>
      <c r="V26" s="328"/>
      <c r="W26" s="328"/>
      <c r="X26" s="328"/>
      <c r="Y26" s="328"/>
      <c r="Z26" s="328"/>
      <c r="AA26" s="328"/>
      <c r="AB26" s="328"/>
      <c r="AC26" s="328"/>
      <c r="AD26" s="328"/>
      <c r="AE26" s="328"/>
    </row>
    <row r="27" spans="1:31" s="329" customFormat="1" ht="13" customHeight="1" x14ac:dyDescent="0.25">
      <c r="A27" s="479"/>
      <c r="B27" s="326" t="s">
        <v>1</v>
      </c>
      <c r="C27" s="327"/>
      <c r="D27" s="322"/>
      <c r="E27" s="7"/>
      <c r="F27" s="7"/>
      <c r="G27" s="7"/>
      <c r="H27" s="7"/>
      <c r="I27" s="7"/>
      <c r="J27" s="321"/>
      <c r="K27" s="7"/>
      <c r="L27" s="7"/>
      <c r="M27" s="328"/>
      <c r="N27" s="328"/>
      <c r="O27" s="328"/>
      <c r="P27" s="328"/>
      <c r="Q27" s="328"/>
      <c r="R27" s="328"/>
      <c r="S27" s="328"/>
      <c r="T27" s="328"/>
      <c r="U27" s="328"/>
      <c r="V27" s="328"/>
      <c r="W27" s="328"/>
      <c r="X27" s="328"/>
      <c r="Y27" s="328"/>
      <c r="Z27" s="328"/>
      <c r="AA27" s="328"/>
      <c r="AB27" s="328"/>
      <c r="AC27" s="328"/>
      <c r="AD27" s="328"/>
      <c r="AE27" s="328"/>
    </row>
    <row r="28" spans="1:31" s="329" customFormat="1" ht="13" customHeight="1" x14ac:dyDescent="0.25">
      <c r="A28" s="479"/>
      <c r="B28" s="326" t="s">
        <v>2</v>
      </c>
      <c r="C28" s="327"/>
      <c r="D28" s="322"/>
      <c r="E28" s="7"/>
      <c r="F28" s="7"/>
      <c r="G28" s="7"/>
      <c r="H28" s="7"/>
      <c r="I28" s="7"/>
      <c r="J28" s="321"/>
      <c r="K28" s="7"/>
      <c r="L28" s="7"/>
      <c r="M28" s="328"/>
      <c r="N28" s="328"/>
      <c r="O28" s="328"/>
      <c r="P28" s="328"/>
      <c r="Q28" s="328"/>
      <c r="R28" s="328"/>
      <c r="S28" s="328"/>
      <c r="T28" s="328"/>
      <c r="U28" s="328"/>
      <c r="V28" s="328"/>
      <c r="W28" s="328"/>
      <c r="X28" s="328"/>
      <c r="Y28" s="328"/>
      <c r="Z28" s="328"/>
      <c r="AA28" s="328"/>
      <c r="AB28" s="328"/>
      <c r="AC28" s="328"/>
      <c r="AD28" s="328"/>
      <c r="AE28" s="328"/>
    </row>
    <row r="29" spans="1:31" s="329" customFormat="1" ht="13" customHeight="1" x14ac:dyDescent="0.25">
      <c r="A29" s="479"/>
      <c r="B29" s="330" t="s">
        <v>3</v>
      </c>
      <c r="C29" s="327"/>
      <c r="D29" s="322"/>
      <c r="E29" s="7"/>
      <c r="F29" s="7"/>
      <c r="G29" s="7"/>
      <c r="H29" s="7"/>
      <c r="I29" s="7"/>
      <c r="J29" s="321"/>
      <c r="K29" s="7"/>
      <c r="L29" s="7"/>
      <c r="M29" s="328"/>
      <c r="N29" s="328"/>
      <c r="O29" s="328"/>
      <c r="P29" s="328"/>
      <c r="Q29" s="328"/>
      <c r="R29" s="328"/>
      <c r="S29" s="328"/>
      <c r="T29" s="328"/>
      <c r="U29" s="328"/>
      <c r="V29" s="328"/>
      <c r="W29" s="328"/>
      <c r="X29" s="328"/>
      <c r="Y29" s="328"/>
      <c r="Z29" s="328"/>
      <c r="AA29" s="328"/>
      <c r="AB29" s="328"/>
      <c r="AC29" s="328"/>
      <c r="AD29" s="328"/>
      <c r="AE29" s="328"/>
    </row>
    <row r="30" spans="1:31" s="329" customFormat="1" ht="13" customHeight="1" x14ac:dyDescent="0.25">
      <c r="A30" s="479">
        <v>2.5</v>
      </c>
      <c r="B30" s="476" t="s">
        <v>54</v>
      </c>
      <c r="C30" s="476"/>
      <c r="D30" s="322"/>
      <c r="E30" s="7"/>
      <c r="F30" s="7"/>
      <c r="G30" s="7"/>
      <c r="H30" s="7"/>
      <c r="I30" s="7"/>
      <c r="J30" s="321"/>
      <c r="K30" s="7"/>
      <c r="L30" s="7"/>
      <c r="M30" s="328"/>
      <c r="N30" s="328"/>
      <c r="O30" s="328"/>
      <c r="P30" s="328"/>
      <c r="Q30" s="328"/>
      <c r="R30" s="328"/>
      <c r="S30" s="328"/>
      <c r="T30" s="328"/>
      <c r="U30" s="328"/>
      <c r="V30" s="328"/>
      <c r="W30" s="328"/>
      <c r="X30" s="328"/>
      <c r="Y30" s="328"/>
      <c r="Z30" s="328"/>
      <c r="AA30" s="328"/>
      <c r="AB30" s="328"/>
      <c r="AC30" s="328"/>
      <c r="AD30" s="328"/>
      <c r="AE30" s="328"/>
    </row>
    <row r="31" spans="1:31" s="329" customFormat="1" ht="13" customHeight="1" x14ac:dyDescent="0.25">
      <c r="A31" s="479"/>
      <c r="B31" s="326" t="s">
        <v>1</v>
      </c>
      <c r="C31" s="327"/>
      <c r="D31" s="322"/>
      <c r="E31" s="7"/>
      <c r="F31" s="7"/>
      <c r="G31" s="7"/>
      <c r="H31" s="7"/>
      <c r="I31" s="7"/>
      <c r="J31" s="321"/>
      <c r="K31" s="7"/>
      <c r="L31" s="7"/>
      <c r="M31" s="328"/>
      <c r="N31" s="328"/>
      <c r="O31" s="328"/>
      <c r="P31" s="328"/>
      <c r="Q31" s="328"/>
      <c r="R31" s="328"/>
      <c r="S31" s="328"/>
      <c r="T31" s="328"/>
      <c r="U31" s="328"/>
      <c r="V31" s="328"/>
      <c r="W31" s="328"/>
      <c r="X31" s="328"/>
      <c r="Y31" s="328"/>
      <c r="Z31" s="328"/>
      <c r="AA31" s="328"/>
      <c r="AB31" s="328"/>
      <c r="AC31" s="328"/>
      <c r="AD31" s="328"/>
      <c r="AE31" s="328"/>
    </row>
    <row r="32" spans="1:31" s="329" customFormat="1" ht="13" customHeight="1" x14ac:dyDescent="0.25">
      <c r="A32" s="479"/>
      <c r="B32" s="326" t="s">
        <v>2</v>
      </c>
      <c r="C32" s="327"/>
      <c r="D32" s="322"/>
      <c r="E32" s="7"/>
      <c r="F32" s="7"/>
      <c r="G32" s="7"/>
      <c r="H32" s="7"/>
      <c r="I32" s="7"/>
      <c r="J32" s="321"/>
      <c r="K32" s="7"/>
      <c r="L32" s="7"/>
      <c r="M32" s="328"/>
      <c r="N32" s="328"/>
      <c r="O32" s="328"/>
      <c r="P32" s="328"/>
      <c r="Q32" s="328"/>
      <c r="R32" s="328"/>
      <c r="S32" s="328"/>
      <c r="T32" s="328"/>
      <c r="U32" s="328"/>
      <c r="V32" s="328"/>
      <c r="W32" s="328"/>
      <c r="X32" s="328"/>
      <c r="Y32" s="328"/>
      <c r="Z32" s="328"/>
      <c r="AA32" s="328"/>
      <c r="AB32" s="328"/>
      <c r="AC32" s="328"/>
      <c r="AD32" s="328"/>
      <c r="AE32" s="328"/>
    </row>
    <row r="33" spans="1:31" s="329" customFormat="1" ht="13" customHeight="1" x14ac:dyDescent="0.25">
      <c r="A33" s="479"/>
      <c r="B33" s="330" t="s">
        <v>3</v>
      </c>
      <c r="C33" s="327"/>
      <c r="D33" s="322"/>
      <c r="E33" s="7"/>
      <c r="F33" s="7"/>
      <c r="G33" s="7"/>
      <c r="H33" s="7"/>
      <c r="I33" s="7"/>
      <c r="J33" s="321"/>
      <c r="K33" s="7"/>
      <c r="L33" s="7"/>
      <c r="M33" s="328"/>
      <c r="N33" s="328"/>
      <c r="O33" s="328"/>
      <c r="P33" s="328"/>
      <c r="Q33" s="328"/>
      <c r="R33" s="328"/>
      <c r="S33" s="328"/>
      <c r="T33" s="328"/>
      <c r="U33" s="328"/>
      <c r="V33" s="328"/>
      <c r="W33" s="328"/>
      <c r="X33" s="328"/>
      <c r="Y33" s="328"/>
      <c r="Z33" s="328"/>
      <c r="AA33" s="328"/>
      <c r="AB33" s="328"/>
      <c r="AC33" s="328"/>
      <c r="AD33" s="328"/>
      <c r="AE33" s="328"/>
    </row>
    <row r="34" spans="1:31" s="329" customFormat="1" ht="15" customHeight="1" x14ac:dyDescent="0.25">
      <c r="A34" s="331">
        <v>3</v>
      </c>
      <c r="B34" s="480" t="s">
        <v>10</v>
      </c>
      <c r="C34" s="480"/>
      <c r="D34" s="322"/>
      <c r="E34" s="7"/>
      <c r="F34" s="7"/>
      <c r="G34" s="7"/>
      <c r="H34" s="7"/>
      <c r="I34" s="7"/>
      <c r="J34" s="321"/>
      <c r="K34" s="7"/>
      <c r="L34" s="7"/>
      <c r="M34" s="328"/>
      <c r="N34" s="328"/>
      <c r="O34" s="328"/>
      <c r="P34" s="328"/>
      <c r="Q34" s="328"/>
      <c r="R34" s="328"/>
      <c r="S34" s="328"/>
      <c r="T34" s="328"/>
      <c r="U34" s="328"/>
      <c r="V34" s="328"/>
      <c r="W34" s="328"/>
      <c r="X34" s="328"/>
      <c r="Y34" s="328"/>
      <c r="Z34" s="328"/>
      <c r="AA34" s="328"/>
      <c r="AB34" s="328"/>
      <c r="AC34" s="328"/>
      <c r="AD34" s="328"/>
      <c r="AE34" s="328"/>
    </row>
    <row r="35" spans="1:31" s="329" customFormat="1" ht="30" customHeight="1" x14ac:dyDescent="0.25">
      <c r="A35" s="479">
        <v>3.1</v>
      </c>
      <c r="B35" s="476" t="s">
        <v>149</v>
      </c>
      <c r="C35" s="476"/>
      <c r="D35" s="322"/>
      <c r="E35" s="7"/>
      <c r="F35" s="7"/>
      <c r="G35" s="7"/>
      <c r="H35" s="7"/>
      <c r="I35" s="7"/>
      <c r="J35" s="321"/>
      <c r="K35" s="7"/>
      <c r="L35" s="7"/>
      <c r="M35" s="328"/>
      <c r="N35" s="328"/>
      <c r="O35" s="328"/>
      <c r="P35" s="328"/>
      <c r="Q35" s="328"/>
      <c r="R35" s="328"/>
      <c r="S35" s="328"/>
      <c r="T35" s="328"/>
      <c r="U35" s="328"/>
      <c r="V35" s="328"/>
      <c r="W35" s="328"/>
      <c r="X35" s="328"/>
      <c r="Y35" s="328"/>
      <c r="Z35" s="328"/>
      <c r="AA35" s="328"/>
      <c r="AB35" s="328"/>
      <c r="AC35" s="328"/>
      <c r="AD35" s="328"/>
      <c r="AE35" s="328"/>
    </row>
    <row r="36" spans="1:31" s="329" customFormat="1" ht="13" customHeight="1" x14ac:dyDescent="0.25">
      <c r="A36" s="479"/>
      <c r="B36" s="332" t="s">
        <v>5</v>
      </c>
      <c r="C36" s="333"/>
      <c r="D36" s="322"/>
      <c r="E36" s="7"/>
      <c r="F36" s="7"/>
      <c r="G36" s="7"/>
      <c r="H36" s="7"/>
      <c r="I36" s="7"/>
      <c r="J36" s="321"/>
      <c r="K36" s="7"/>
      <c r="L36" s="7"/>
      <c r="M36" s="328"/>
      <c r="N36" s="328"/>
      <c r="O36" s="328"/>
      <c r="P36" s="328"/>
      <c r="Q36" s="328"/>
      <c r="R36" s="328"/>
      <c r="S36" s="328"/>
      <c r="T36" s="328"/>
      <c r="U36" s="328"/>
      <c r="V36" s="328"/>
      <c r="W36" s="328"/>
      <c r="X36" s="328"/>
      <c r="Y36" s="328"/>
      <c r="Z36" s="328"/>
      <c r="AA36" s="328"/>
      <c r="AB36" s="328"/>
      <c r="AC36" s="328"/>
      <c r="AD36" s="328"/>
      <c r="AE36" s="328"/>
    </row>
    <row r="37" spans="1:31" s="329" customFormat="1" ht="13" customHeight="1" x14ac:dyDescent="0.25">
      <c r="A37" s="479"/>
      <c r="B37" s="332" t="s">
        <v>6</v>
      </c>
      <c r="C37" s="333"/>
      <c r="D37" s="322"/>
      <c r="E37" s="7"/>
      <c r="F37" s="7"/>
      <c r="G37" s="7"/>
      <c r="H37" s="7"/>
      <c r="I37" s="7"/>
      <c r="J37" s="321"/>
      <c r="K37" s="7"/>
      <c r="L37" s="7"/>
      <c r="M37" s="328"/>
      <c r="N37" s="328"/>
      <c r="O37" s="328"/>
      <c r="P37" s="328"/>
      <c r="Q37" s="328"/>
      <c r="R37" s="328"/>
      <c r="S37" s="328"/>
      <c r="T37" s="328"/>
      <c r="U37" s="328"/>
      <c r="V37" s="328"/>
      <c r="W37" s="328"/>
      <c r="X37" s="328"/>
      <c r="Y37" s="328"/>
      <c r="Z37" s="328"/>
      <c r="AA37" s="328"/>
      <c r="AB37" s="328"/>
      <c r="AC37" s="328"/>
      <c r="AD37" s="328"/>
      <c r="AE37" s="328"/>
    </row>
    <row r="38" spans="1:31" s="329" customFormat="1" ht="13" customHeight="1" x14ac:dyDescent="0.25">
      <c r="A38" s="479"/>
      <c r="B38" s="326" t="s">
        <v>7</v>
      </c>
      <c r="C38" s="327"/>
      <c r="D38" s="322"/>
      <c r="E38" s="7"/>
      <c r="F38" s="7"/>
      <c r="G38" s="7"/>
      <c r="H38" s="7"/>
      <c r="I38" s="7"/>
      <c r="J38" s="321"/>
      <c r="K38" s="7"/>
      <c r="L38" s="7"/>
      <c r="M38" s="328"/>
      <c r="N38" s="328"/>
      <c r="O38" s="328"/>
      <c r="P38" s="328"/>
      <c r="Q38" s="328"/>
      <c r="R38" s="328"/>
      <c r="S38" s="328"/>
      <c r="T38" s="328"/>
      <c r="U38" s="328"/>
      <c r="V38" s="328"/>
      <c r="W38" s="328"/>
      <c r="X38" s="328"/>
      <c r="Y38" s="328"/>
      <c r="Z38" s="328"/>
      <c r="AA38" s="328"/>
      <c r="AB38" s="328"/>
      <c r="AC38" s="328"/>
      <c r="AD38" s="328"/>
      <c r="AE38" s="328"/>
    </row>
    <row r="39" spans="1:31" s="329" customFormat="1" ht="13" customHeight="1" x14ac:dyDescent="0.25">
      <c r="A39" s="479"/>
      <c r="B39" s="326" t="s">
        <v>8</v>
      </c>
      <c r="C39" s="327"/>
      <c r="D39" s="322"/>
      <c r="E39" s="7"/>
      <c r="F39" s="7"/>
      <c r="G39" s="7"/>
      <c r="H39" s="7"/>
      <c r="I39" s="7"/>
      <c r="J39" s="321"/>
      <c r="K39" s="7"/>
      <c r="L39" s="7"/>
      <c r="M39" s="328"/>
      <c r="N39" s="328"/>
      <c r="O39" s="328"/>
      <c r="P39" s="328"/>
      <c r="Q39" s="328"/>
      <c r="R39" s="328"/>
      <c r="S39" s="328"/>
      <c r="T39" s="328"/>
      <c r="U39" s="328"/>
      <c r="V39" s="328"/>
      <c r="W39" s="328"/>
      <c r="X39" s="328"/>
      <c r="Y39" s="328"/>
      <c r="Z39" s="328"/>
      <c r="AA39" s="328"/>
      <c r="AB39" s="328"/>
      <c r="AC39" s="328"/>
      <c r="AD39" s="328"/>
      <c r="AE39" s="328"/>
    </row>
    <row r="40" spans="1:31" s="329" customFormat="1" ht="13" customHeight="1" x14ac:dyDescent="0.25">
      <c r="A40" s="479"/>
      <c r="B40" s="330" t="s">
        <v>9</v>
      </c>
      <c r="C40" s="327"/>
      <c r="D40" s="322"/>
      <c r="E40" s="7"/>
      <c r="F40" s="7"/>
      <c r="G40" s="7"/>
      <c r="H40" s="7"/>
      <c r="I40" s="7"/>
      <c r="J40" s="321"/>
      <c r="K40" s="7"/>
      <c r="L40" s="7"/>
      <c r="M40" s="328"/>
      <c r="N40" s="328"/>
      <c r="O40" s="328"/>
      <c r="P40" s="328"/>
      <c r="Q40" s="328"/>
      <c r="R40" s="328"/>
      <c r="S40" s="328"/>
      <c r="T40" s="328"/>
      <c r="U40" s="328"/>
      <c r="V40" s="328"/>
      <c r="W40" s="328"/>
      <c r="X40" s="328"/>
      <c r="Y40" s="328"/>
      <c r="Z40" s="328"/>
      <c r="AA40" s="328"/>
      <c r="AB40" s="328"/>
      <c r="AC40" s="328"/>
      <c r="AD40" s="328"/>
      <c r="AE40" s="328"/>
    </row>
    <row r="41" spans="1:31" s="329" customFormat="1" ht="30" customHeight="1" x14ac:dyDescent="0.25">
      <c r="A41" s="479">
        <v>3.2</v>
      </c>
      <c r="B41" s="476" t="s">
        <v>150</v>
      </c>
      <c r="C41" s="476"/>
      <c r="D41" s="322"/>
      <c r="E41" s="7"/>
      <c r="F41" s="7"/>
      <c r="G41" s="7"/>
      <c r="H41" s="7"/>
      <c r="I41" s="7"/>
      <c r="J41" s="321"/>
      <c r="K41" s="7"/>
      <c r="L41" s="7"/>
      <c r="M41" s="328"/>
      <c r="N41" s="328"/>
      <c r="O41" s="328"/>
      <c r="P41" s="328"/>
      <c r="Q41" s="328"/>
      <c r="R41" s="328"/>
      <c r="S41" s="328"/>
      <c r="T41" s="328"/>
      <c r="U41" s="328"/>
      <c r="V41" s="328"/>
      <c r="W41" s="328"/>
      <c r="X41" s="328"/>
      <c r="Y41" s="328"/>
      <c r="Z41" s="328"/>
      <c r="AA41" s="328"/>
      <c r="AB41" s="328"/>
      <c r="AC41" s="328"/>
      <c r="AD41" s="328"/>
      <c r="AE41" s="328"/>
    </row>
    <row r="42" spans="1:31" s="329" customFormat="1" ht="13" customHeight="1" x14ac:dyDescent="0.25">
      <c r="A42" s="479"/>
      <c r="B42" s="332" t="s">
        <v>5</v>
      </c>
      <c r="C42" s="333"/>
      <c r="D42" s="322"/>
      <c r="E42" s="7"/>
      <c r="F42" s="7"/>
      <c r="G42" s="7"/>
      <c r="H42" s="7"/>
      <c r="I42" s="7"/>
      <c r="J42" s="321"/>
      <c r="K42" s="7"/>
      <c r="L42" s="7"/>
      <c r="M42" s="328"/>
      <c r="N42" s="328"/>
      <c r="O42" s="328"/>
      <c r="P42" s="328"/>
      <c r="Q42" s="328"/>
      <c r="R42" s="328"/>
      <c r="S42" s="328"/>
      <c r="T42" s="328"/>
      <c r="U42" s="328"/>
      <c r="V42" s="328"/>
      <c r="W42" s="328"/>
      <c r="X42" s="328"/>
      <c r="Y42" s="328"/>
      <c r="Z42" s="328"/>
      <c r="AA42" s="328"/>
      <c r="AB42" s="328"/>
      <c r="AC42" s="328"/>
      <c r="AD42" s="328"/>
      <c r="AE42" s="328"/>
    </row>
    <row r="43" spans="1:31" s="329" customFormat="1" ht="13" customHeight="1" x14ac:dyDescent="0.25">
      <c r="A43" s="479"/>
      <c r="B43" s="332" t="s">
        <v>6</v>
      </c>
      <c r="C43" s="333"/>
      <c r="D43" s="322"/>
      <c r="E43" s="7"/>
      <c r="F43" s="7"/>
      <c r="G43" s="7"/>
      <c r="H43" s="7"/>
      <c r="I43" s="7"/>
      <c r="J43" s="321"/>
      <c r="K43" s="7"/>
      <c r="L43" s="7"/>
      <c r="M43" s="328"/>
      <c r="N43" s="328"/>
      <c r="O43" s="328"/>
      <c r="P43" s="328"/>
      <c r="Q43" s="328"/>
      <c r="R43" s="328"/>
      <c r="S43" s="328"/>
      <c r="T43" s="328"/>
      <c r="U43" s="328"/>
      <c r="V43" s="328"/>
      <c r="W43" s="328"/>
      <c r="X43" s="328"/>
      <c r="Y43" s="328"/>
      <c r="Z43" s="328"/>
      <c r="AA43" s="328"/>
      <c r="AB43" s="328"/>
      <c r="AC43" s="328"/>
      <c r="AD43" s="328"/>
      <c r="AE43" s="328"/>
    </row>
    <row r="44" spans="1:31" s="329" customFormat="1" ht="13" customHeight="1" x14ac:dyDescent="0.25">
      <c r="A44" s="479"/>
      <c r="B44" s="326" t="s">
        <v>7</v>
      </c>
      <c r="C44" s="327"/>
      <c r="D44" s="322"/>
      <c r="E44" s="7"/>
      <c r="F44" s="7"/>
      <c r="G44" s="7"/>
      <c r="H44" s="7"/>
      <c r="I44" s="7"/>
      <c r="J44" s="321"/>
      <c r="K44" s="7"/>
      <c r="L44" s="7"/>
      <c r="M44" s="328"/>
      <c r="N44" s="328"/>
      <c r="O44" s="328"/>
      <c r="P44" s="328"/>
      <c r="Q44" s="328"/>
      <c r="R44" s="328"/>
      <c r="S44" s="328"/>
      <c r="T44" s="328"/>
      <c r="U44" s="328"/>
      <c r="V44" s="328"/>
      <c r="W44" s="328"/>
      <c r="X44" s="328"/>
      <c r="Y44" s="328"/>
      <c r="Z44" s="328"/>
      <c r="AA44" s="328"/>
      <c r="AB44" s="328"/>
      <c r="AC44" s="328"/>
      <c r="AD44" s="328"/>
      <c r="AE44" s="328"/>
    </row>
    <row r="45" spans="1:31" s="329" customFormat="1" ht="13" customHeight="1" x14ac:dyDescent="0.25">
      <c r="A45" s="479"/>
      <c r="B45" s="326" t="s">
        <v>8</v>
      </c>
      <c r="C45" s="327"/>
      <c r="D45" s="322"/>
      <c r="E45" s="7"/>
      <c r="F45" s="7"/>
      <c r="G45" s="7"/>
      <c r="H45" s="7"/>
      <c r="I45" s="7"/>
      <c r="J45" s="321"/>
      <c r="K45" s="7"/>
      <c r="L45" s="7"/>
      <c r="M45" s="328"/>
      <c r="N45" s="328"/>
      <c r="O45" s="328"/>
      <c r="P45" s="328"/>
      <c r="Q45" s="328"/>
      <c r="R45" s="328"/>
      <c r="S45" s="328"/>
      <c r="T45" s="328"/>
      <c r="U45" s="328"/>
      <c r="V45" s="328"/>
      <c r="W45" s="328"/>
      <c r="X45" s="328"/>
      <c r="Y45" s="328"/>
      <c r="Z45" s="328"/>
      <c r="AA45" s="328"/>
      <c r="AB45" s="328"/>
      <c r="AC45" s="328"/>
      <c r="AD45" s="328"/>
      <c r="AE45" s="328"/>
    </row>
    <row r="46" spans="1:31" s="329" customFormat="1" ht="13" customHeight="1" x14ac:dyDescent="0.25">
      <c r="A46" s="479"/>
      <c r="B46" s="330" t="s">
        <v>9</v>
      </c>
      <c r="C46" s="327"/>
      <c r="D46" s="322"/>
      <c r="E46" s="7"/>
      <c r="F46" s="7"/>
      <c r="G46" s="7"/>
      <c r="H46" s="7"/>
      <c r="I46" s="7"/>
      <c r="J46" s="321"/>
      <c r="K46" s="7"/>
      <c r="L46" s="7"/>
      <c r="M46" s="328"/>
      <c r="N46" s="328"/>
      <c r="O46" s="328"/>
      <c r="P46" s="328"/>
      <c r="Q46" s="328"/>
      <c r="R46" s="328"/>
      <c r="S46" s="328"/>
      <c r="T46" s="328"/>
      <c r="U46" s="328"/>
      <c r="V46" s="328"/>
      <c r="W46" s="328"/>
      <c r="X46" s="328"/>
      <c r="Y46" s="328"/>
      <c r="Z46" s="328"/>
      <c r="AA46" s="328"/>
      <c r="AB46" s="328"/>
      <c r="AC46" s="328"/>
      <c r="AD46" s="328"/>
      <c r="AE46" s="328"/>
    </row>
    <row r="47" spans="1:31" s="329" customFormat="1" ht="13" customHeight="1" x14ac:dyDescent="0.25">
      <c r="A47" s="479">
        <v>3.3</v>
      </c>
      <c r="B47" s="476" t="s">
        <v>25</v>
      </c>
      <c r="C47" s="476"/>
      <c r="D47" s="322"/>
      <c r="E47" s="7"/>
      <c r="F47" s="7"/>
      <c r="G47" s="7"/>
      <c r="H47" s="7"/>
      <c r="I47" s="7"/>
      <c r="J47" s="321"/>
      <c r="K47" s="7"/>
      <c r="L47" s="7"/>
      <c r="M47" s="328"/>
      <c r="N47" s="328"/>
      <c r="O47" s="328"/>
      <c r="P47" s="328"/>
      <c r="Q47" s="328"/>
      <c r="R47" s="328"/>
      <c r="S47" s="328"/>
      <c r="T47" s="328"/>
      <c r="U47" s="328"/>
      <c r="V47" s="328"/>
      <c r="W47" s="328"/>
      <c r="X47" s="328"/>
      <c r="Y47" s="328"/>
      <c r="Z47" s="328"/>
      <c r="AA47" s="328"/>
      <c r="AB47" s="328"/>
      <c r="AC47" s="328"/>
      <c r="AD47" s="328"/>
      <c r="AE47" s="328"/>
    </row>
    <row r="48" spans="1:31" s="329" customFormat="1" ht="13" customHeight="1" x14ac:dyDescent="0.25">
      <c r="A48" s="479"/>
      <c r="B48" s="332" t="s">
        <v>6</v>
      </c>
      <c r="C48" s="333"/>
      <c r="D48" s="322"/>
      <c r="E48" s="7"/>
      <c r="F48" s="7"/>
      <c r="G48" s="7"/>
      <c r="H48" s="7"/>
      <c r="I48" s="7"/>
      <c r="J48" s="321"/>
      <c r="K48" s="7"/>
      <c r="L48" s="7"/>
      <c r="M48" s="328"/>
      <c r="N48" s="328"/>
      <c r="O48" s="328"/>
      <c r="P48" s="328"/>
      <c r="Q48" s="328"/>
      <c r="R48" s="328"/>
      <c r="S48" s="328"/>
      <c r="T48" s="328"/>
      <c r="U48" s="328"/>
      <c r="V48" s="328"/>
      <c r="W48" s="328"/>
      <c r="X48" s="328"/>
      <c r="Y48" s="328"/>
      <c r="Z48" s="328"/>
      <c r="AA48" s="328"/>
      <c r="AB48" s="328"/>
      <c r="AC48" s="328"/>
      <c r="AD48" s="328"/>
      <c r="AE48" s="328"/>
    </row>
    <row r="49" spans="1:31" s="329" customFormat="1" ht="13" customHeight="1" x14ac:dyDescent="0.25">
      <c r="A49" s="479"/>
      <c r="B49" s="326" t="s">
        <v>7</v>
      </c>
      <c r="C49" s="327"/>
      <c r="D49" s="322"/>
      <c r="E49" s="7"/>
      <c r="F49" s="7"/>
      <c r="G49" s="7"/>
      <c r="H49" s="7"/>
      <c r="I49" s="7"/>
      <c r="J49" s="321"/>
      <c r="K49" s="7"/>
      <c r="L49" s="7"/>
      <c r="M49" s="328"/>
      <c r="N49" s="328"/>
      <c r="O49" s="328"/>
      <c r="P49" s="328"/>
      <c r="Q49" s="328"/>
      <c r="R49" s="328"/>
      <c r="S49" s="328"/>
      <c r="T49" s="328"/>
      <c r="U49" s="328"/>
      <c r="V49" s="328"/>
      <c r="W49" s="328"/>
      <c r="X49" s="328"/>
      <c r="Y49" s="328"/>
      <c r="Z49" s="328"/>
      <c r="AA49" s="328"/>
      <c r="AB49" s="328"/>
      <c r="AC49" s="328"/>
      <c r="AD49" s="328"/>
      <c r="AE49" s="328"/>
    </row>
    <row r="50" spans="1:31" s="329" customFormat="1" ht="13" customHeight="1" x14ac:dyDescent="0.25">
      <c r="A50" s="479"/>
      <c r="B50" s="326" t="s">
        <v>8</v>
      </c>
      <c r="C50" s="327"/>
      <c r="D50" s="322"/>
      <c r="E50" s="7"/>
      <c r="F50" s="7"/>
      <c r="G50" s="7"/>
      <c r="H50" s="7"/>
      <c r="I50" s="7"/>
      <c r="J50" s="321"/>
      <c r="K50" s="7"/>
      <c r="L50" s="7"/>
      <c r="M50" s="328"/>
      <c r="N50" s="328"/>
      <c r="O50" s="328"/>
      <c r="P50" s="328"/>
      <c r="Q50" s="328"/>
      <c r="R50" s="328"/>
      <c r="S50" s="328"/>
      <c r="T50" s="328"/>
      <c r="U50" s="328"/>
      <c r="V50" s="328"/>
      <c r="W50" s="328"/>
      <c r="X50" s="328"/>
      <c r="Y50" s="328"/>
      <c r="Z50" s="328"/>
      <c r="AA50" s="328"/>
      <c r="AB50" s="328"/>
      <c r="AC50" s="328"/>
      <c r="AD50" s="328"/>
      <c r="AE50" s="328"/>
    </row>
    <row r="51" spans="1:31" s="329" customFormat="1" ht="13" customHeight="1" x14ac:dyDescent="0.25">
      <c r="A51" s="479"/>
      <c r="B51" s="330" t="s">
        <v>9</v>
      </c>
      <c r="C51" s="327"/>
      <c r="D51" s="322"/>
      <c r="E51" s="7"/>
      <c r="F51" s="7"/>
      <c r="G51" s="7"/>
      <c r="H51" s="7"/>
      <c r="I51" s="7"/>
      <c r="J51" s="321"/>
      <c r="K51" s="7"/>
      <c r="L51" s="7"/>
      <c r="M51" s="328"/>
      <c r="N51" s="328"/>
      <c r="O51" s="328"/>
      <c r="P51" s="328"/>
      <c r="Q51" s="328"/>
      <c r="R51" s="328"/>
      <c r="S51" s="328"/>
      <c r="T51" s="328"/>
      <c r="U51" s="328"/>
      <c r="V51" s="328"/>
      <c r="W51" s="328"/>
      <c r="X51" s="328"/>
      <c r="Y51" s="328"/>
      <c r="Z51" s="328"/>
      <c r="AA51" s="328"/>
      <c r="AB51" s="328"/>
      <c r="AC51" s="328"/>
      <c r="AD51" s="328"/>
      <c r="AE51" s="328"/>
    </row>
    <row r="52" spans="1:31" s="329" customFormat="1" ht="13" customHeight="1" x14ac:dyDescent="0.25">
      <c r="A52" s="479">
        <v>3.4</v>
      </c>
      <c r="B52" s="476" t="s">
        <v>26</v>
      </c>
      <c r="C52" s="476"/>
      <c r="D52" s="322"/>
      <c r="E52" s="7"/>
      <c r="F52" s="7"/>
      <c r="G52" s="7"/>
      <c r="H52" s="7"/>
      <c r="I52" s="7"/>
      <c r="J52" s="321"/>
      <c r="K52" s="7"/>
      <c r="L52" s="7"/>
      <c r="M52" s="328"/>
      <c r="N52" s="328"/>
      <c r="O52" s="328"/>
      <c r="P52" s="328"/>
      <c r="Q52" s="328"/>
      <c r="R52" s="328"/>
      <c r="S52" s="328"/>
      <c r="T52" s="328"/>
      <c r="U52" s="328"/>
      <c r="V52" s="328"/>
      <c r="W52" s="328"/>
      <c r="X52" s="328"/>
      <c r="Y52" s="328"/>
      <c r="Z52" s="328"/>
      <c r="AA52" s="328"/>
      <c r="AB52" s="328"/>
      <c r="AC52" s="328"/>
      <c r="AD52" s="328"/>
      <c r="AE52" s="328"/>
    </row>
    <row r="53" spans="1:31" s="329" customFormat="1" ht="13" customHeight="1" x14ac:dyDescent="0.25">
      <c r="A53" s="479"/>
      <c r="B53" s="332" t="s">
        <v>6</v>
      </c>
      <c r="C53" s="333"/>
      <c r="D53" s="322"/>
      <c r="E53" s="7"/>
      <c r="F53" s="7"/>
      <c r="G53" s="7"/>
      <c r="H53" s="7"/>
      <c r="I53" s="7"/>
      <c r="J53" s="321"/>
      <c r="K53" s="7"/>
      <c r="L53" s="7"/>
      <c r="M53" s="328"/>
      <c r="N53" s="328"/>
      <c r="O53" s="328"/>
      <c r="P53" s="328"/>
      <c r="Q53" s="328"/>
      <c r="R53" s="328"/>
      <c r="S53" s="328"/>
      <c r="T53" s="328"/>
      <c r="U53" s="328"/>
      <c r="V53" s="328"/>
      <c r="W53" s="328"/>
      <c r="X53" s="328"/>
      <c r="Y53" s="328"/>
      <c r="Z53" s="328"/>
      <c r="AA53" s="328"/>
      <c r="AB53" s="328"/>
      <c r="AC53" s="328"/>
      <c r="AD53" s="328"/>
      <c r="AE53" s="328"/>
    </row>
    <row r="54" spans="1:31" s="329" customFormat="1" ht="13" customHeight="1" x14ac:dyDescent="0.25">
      <c r="A54" s="479"/>
      <c r="B54" s="326" t="s">
        <v>7</v>
      </c>
      <c r="C54" s="327"/>
      <c r="D54" s="322"/>
      <c r="E54" s="7"/>
      <c r="F54" s="7"/>
      <c r="G54" s="7"/>
      <c r="H54" s="7"/>
      <c r="I54" s="7"/>
      <c r="J54" s="321"/>
      <c r="K54" s="7"/>
      <c r="L54" s="7"/>
      <c r="M54" s="328"/>
      <c r="N54" s="328"/>
      <c r="O54" s="328"/>
      <c r="P54" s="328"/>
      <c r="Q54" s="328"/>
      <c r="R54" s="328"/>
      <c r="S54" s="328"/>
      <c r="T54" s="328"/>
      <c r="U54" s="328"/>
      <c r="V54" s="328"/>
      <c r="W54" s="328"/>
      <c r="X54" s="328"/>
      <c r="Y54" s="328"/>
      <c r="Z54" s="328"/>
      <c r="AA54" s="328"/>
      <c r="AB54" s="328"/>
      <c r="AC54" s="328"/>
      <c r="AD54" s="328"/>
      <c r="AE54" s="328"/>
    </row>
    <row r="55" spans="1:31" s="329" customFormat="1" ht="13" customHeight="1" x14ac:dyDescent="0.25">
      <c r="A55" s="479"/>
      <c r="B55" s="326" t="s">
        <v>8</v>
      </c>
      <c r="C55" s="327"/>
      <c r="D55" s="322"/>
      <c r="E55" s="7"/>
      <c r="F55" s="7"/>
      <c r="G55" s="7"/>
      <c r="H55" s="7"/>
      <c r="I55" s="7"/>
      <c r="J55" s="321"/>
      <c r="K55" s="7"/>
      <c r="L55" s="7"/>
      <c r="M55" s="328"/>
      <c r="N55" s="328"/>
      <c r="O55" s="328"/>
      <c r="P55" s="328"/>
      <c r="Q55" s="328"/>
      <c r="R55" s="328"/>
      <c r="S55" s="328"/>
      <c r="T55" s="328"/>
      <c r="U55" s="328"/>
      <c r="V55" s="328"/>
      <c r="W55" s="328"/>
      <c r="X55" s="328"/>
      <c r="Y55" s="328"/>
      <c r="Z55" s="328"/>
      <c r="AA55" s="328"/>
      <c r="AB55" s="328"/>
      <c r="AC55" s="328"/>
      <c r="AD55" s="328"/>
      <c r="AE55" s="328"/>
    </row>
    <row r="56" spans="1:31" s="329" customFormat="1" ht="13" customHeight="1" x14ac:dyDescent="0.25">
      <c r="A56" s="479"/>
      <c r="B56" s="330" t="s">
        <v>9</v>
      </c>
      <c r="C56" s="327"/>
      <c r="D56" s="322"/>
      <c r="E56" s="7"/>
      <c r="F56" s="7"/>
      <c r="G56" s="7"/>
      <c r="H56" s="7"/>
      <c r="I56" s="7"/>
      <c r="J56" s="321"/>
      <c r="K56" s="7"/>
      <c r="L56" s="7"/>
      <c r="M56" s="328"/>
      <c r="N56" s="328"/>
      <c r="O56" s="328"/>
      <c r="P56" s="328"/>
      <c r="Q56" s="328"/>
      <c r="R56" s="328"/>
      <c r="S56" s="328"/>
      <c r="T56" s="328"/>
      <c r="U56" s="328"/>
      <c r="V56" s="328"/>
      <c r="W56" s="328"/>
      <c r="X56" s="328"/>
      <c r="Y56" s="328"/>
      <c r="Z56" s="328"/>
      <c r="AA56" s="328"/>
      <c r="AB56" s="328"/>
      <c r="AC56" s="328"/>
      <c r="AD56" s="328"/>
      <c r="AE56" s="328"/>
    </row>
    <row r="57" spans="1:31" s="329" customFormat="1" ht="13" customHeight="1" x14ac:dyDescent="0.25">
      <c r="A57" s="479">
        <v>3.5</v>
      </c>
      <c r="B57" s="476" t="s">
        <v>27</v>
      </c>
      <c r="C57" s="476"/>
      <c r="D57" s="322"/>
      <c r="E57" s="7"/>
      <c r="F57" s="7"/>
      <c r="G57" s="7"/>
      <c r="H57" s="7"/>
      <c r="I57" s="7"/>
      <c r="J57" s="321"/>
      <c r="K57" s="7"/>
      <c r="L57" s="7"/>
      <c r="M57" s="328"/>
      <c r="N57" s="328"/>
      <c r="O57" s="328"/>
      <c r="P57" s="328"/>
      <c r="Q57" s="328"/>
      <c r="R57" s="328"/>
      <c r="S57" s="328"/>
      <c r="T57" s="328"/>
      <c r="U57" s="328"/>
      <c r="V57" s="328"/>
      <c r="W57" s="328"/>
      <c r="X57" s="328"/>
      <c r="Y57" s="328"/>
      <c r="Z57" s="328"/>
      <c r="AA57" s="328"/>
      <c r="AB57" s="328"/>
      <c r="AC57" s="328"/>
      <c r="AD57" s="328"/>
      <c r="AE57" s="328"/>
    </row>
    <row r="58" spans="1:31" s="329" customFormat="1" ht="13" customHeight="1" x14ac:dyDescent="0.25">
      <c r="A58" s="479"/>
      <c r="B58" s="332" t="s">
        <v>6</v>
      </c>
      <c r="C58" s="334"/>
      <c r="D58" s="322"/>
      <c r="E58" s="7"/>
      <c r="F58" s="7"/>
      <c r="G58" s="7"/>
      <c r="H58" s="7"/>
      <c r="I58" s="7"/>
      <c r="J58" s="321"/>
      <c r="K58" s="7"/>
      <c r="L58" s="7"/>
      <c r="M58" s="328"/>
      <c r="N58" s="328"/>
      <c r="O58" s="328"/>
      <c r="P58" s="328"/>
      <c r="Q58" s="328"/>
      <c r="R58" s="328"/>
      <c r="S58" s="328"/>
      <c r="T58" s="328"/>
      <c r="U58" s="328"/>
      <c r="V58" s="328"/>
      <c r="W58" s="328"/>
      <c r="X58" s="328"/>
      <c r="Y58" s="328"/>
      <c r="Z58" s="328"/>
      <c r="AA58" s="328"/>
      <c r="AB58" s="328"/>
      <c r="AC58" s="328"/>
      <c r="AD58" s="328"/>
      <c r="AE58" s="328"/>
    </row>
    <row r="59" spans="1:31" s="329" customFormat="1" ht="13" customHeight="1" x14ac:dyDescent="0.25">
      <c r="A59" s="479"/>
      <c r="B59" s="326" t="s">
        <v>7</v>
      </c>
      <c r="C59" s="335"/>
      <c r="D59" s="322"/>
      <c r="E59" s="7"/>
      <c r="F59" s="7"/>
      <c r="G59" s="7"/>
      <c r="H59" s="7"/>
      <c r="I59" s="7"/>
      <c r="J59" s="321"/>
      <c r="K59" s="7"/>
      <c r="L59" s="7"/>
      <c r="M59" s="328"/>
      <c r="N59" s="328"/>
      <c r="O59" s="328"/>
      <c r="P59" s="328"/>
      <c r="Q59" s="328"/>
      <c r="R59" s="328"/>
      <c r="S59" s="328"/>
      <c r="T59" s="328"/>
      <c r="U59" s="328"/>
      <c r="V59" s="328"/>
      <c r="W59" s="328"/>
      <c r="X59" s="328"/>
      <c r="Y59" s="328"/>
      <c r="Z59" s="328"/>
      <c r="AA59" s="328"/>
      <c r="AB59" s="328"/>
      <c r="AC59" s="328"/>
      <c r="AD59" s="328"/>
      <c r="AE59" s="328"/>
    </row>
    <row r="60" spans="1:31" s="329" customFormat="1" ht="13" customHeight="1" x14ac:dyDescent="0.25">
      <c r="A60" s="479"/>
      <c r="B60" s="326" t="s">
        <v>8</v>
      </c>
      <c r="C60" s="335"/>
      <c r="D60" s="322"/>
      <c r="E60" s="7"/>
      <c r="F60" s="7"/>
      <c r="G60" s="7"/>
      <c r="H60" s="7"/>
      <c r="I60" s="7"/>
      <c r="J60" s="321"/>
      <c r="K60" s="7"/>
      <c r="L60" s="7"/>
      <c r="M60" s="328"/>
      <c r="N60" s="328"/>
      <c r="O60" s="328"/>
      <c r="P60" s="328"/>
      <c r="Q60" s="328"/>
      <c r="R60" s="328"/>
      <c r="S60" s="328"/>
      <c r="T60" s="328"/>
      <c r="U60" s="328"/>
      <c r="V60" s="328"/>
      <c r="W60" s="328"/>
      <c r="X60" s="328"/>
      <c r="Y60" s="328"/>
      <c r="Z60" s="328"/>
      <c r="AA60" s="328"/>
      <c r="AB60" s="328"/>
      <c r="AC60" s="328"/>
      <c r="AD60" s="328"/>
      <c r="AE60" s="328"/>
    </row>
    <row r="61" spans="1:31" s="329" customFormat="1" ht="13" customHeight="1" x14ac:dyDescent="0.25">
      <c r="A61" s="479"/>
      <c r="B61" s="330" t="s">
        <v>9</v>
      </c>
      <c r="C61" s="335"/>
      <c r="D61" s="322"/>
      <c r="E61" s="7"/>
      <c r="F61" s="7"/>
      <c r="G61" s="7"/>
      <c r="H61" s="7"/>
      <c r="I61" s="7"/>
      <c r="J61" s="321"/>
      <c r="K61" s="7"/>
      <c r="L61" s="7"/>
      <c r="M61" s="328"/>
      <c r="N61" s="328"/>
      <c r="O61" s="328"/>
      <c r="P61" s="328"/>
      <c r="Q61" s="328"/>
      <c r="R61" s="328"/>
      <c r="S61" s="328"/>
      <c r="T61" s="328"/>
      <c r="U61" s="328"/>
      <c r="V61" s="328"/>
      <c r="W61" s="328"/>
      <c r="X61" s="328"/>
      <c r="Y61" s="328"/>
      <c r="Z61" s="328"/>
      <c r="AA61" s="328"/>
      <c r="AB61" s="328"/>
      <c r="AC61" s="328"/>
      <c r="AD61" s="328"/>
      <c r="AE61" s="328"/>
    </row>
    <row r="62" spans="1:31" s="329" customFormat="1" ht="13" customHeight="1" x14ac:dyDescent="0.25">
      <c r="A62" s="479">
        <v>3.6</v>
      </c>
      <c r="B62" s="476" t="s">
        <v>12</v>
      </c>
      <c r="C62" s="476"/>
      <c r="D62" s="322"/>
      <c r="E62" s="7"/>
      <c r="F62" s="7"/>
      <c r="G62" s="7"/>
      <c r="H62" s="7"/>
      <c r="I62" s="7"/>
      <c r="J62" s="321"/>
      <c r="K62" s="7"/>
      <c r="L62" s="7"/>
      <c r="M62" s="328"/>
      <c r="N62" s="328"/>
      <c r="O62" s="328"/>
      <c r="P62" s="328"/>
      <c r="Q62" s="328"/>
      <c r="R62" s="328"/>
      <c r="S62" s="328"/>
      <c r="T62" s="328"/>
      <c r="U62" s="328"/>
      <c r="V62" s="328"/>
      <c r="W62" s="328"/>
      <c r="X62" s="328"/>
      <c r="Y62" s="328"/>
      <c r="Z62" s="328"/>
      <c r="AA62" s="328"/>
      <c r="AB62" s="328"/>
      <c r="AC62" s="328"/>
      <c r="AD62" s="328"/>
      <c r="AE62" s="328"/>
    </row>
    <row r="63" spans="1:31" s="329" customFormat="1" ht="13" customHeight="1" x14ac:dyDescent="0.25">
      <c r="A63" s="479"/>
      <c r="B63" s="332" t="s">
        <v>6</v>
      </c>
      <c r="C63" s="333"/>
      <c r="D63" s="322"/>
      <c r="E63" s="7"/>
      <c r="F63" s="7"/>
      <c r="G63" s="7"/>
      <c r="H63" s="7"/>
      <c r="I63" s="7"/>
      <c r="J63" s="321"/>
      <c r="K63" s="7"/>
      <c r="L63" s="7"/>
      <c r="M63" s="328"/>
      <c r="N63" s="328"/>
      <c r="O63" s="328"/>
      <c r="P63" s="328"/>
      <c r="Q63" s="328"/>
      <c r="R63" s="328"/>
      <c r="S63" s="328"/>
      <c r="T63" s="328"/>
      <c r="U63" s="328"/>
      <c r="V63" s="328"/>
      <c r="W63" s="328"/>
      <c r="X63" s="328"/>
      <c r="Y63" s="328"/>
      <c r="Z63" s="328"/>
      <c r="AA63" s="328"/>
      <c r="AB63" s="328"/>
      <c r="AC63" s="328"/>
      <c r="AD63" s="328"/>
      <c r="AE63" s="328"/>
    </row>
    <row r="64" spans="1:31" s="329" customFormat="1" ht="13" customHeight="1" x14ac:dyDescent="0.25">
      <c r="A64" s="479"/>
      <c r="B64" s="326" t="s">
        <v>7</v>
      </c>
      <c r="C64" s="327"/>
      <c r="D64" s="322"/>
      <c r="E64" s="7"/>
      <c r="F64" s="7"/>
      <c r="G64" s="7"/>
      <c r="H64" s="7"/>
      <c r="I64" s="7"/>
      <c r="J64" s="321"/>
      <c r="K64" s="7"/>
      <c r="L64" s="7"/>
      <c r="M64" s="328"/>
      <c r="N64" s="328"/>
      <c r="O64" s="328"/>
      <c r="P64" s="328"/>
      <c r="Q64" s="328"/>
      <c r="R64" s="328"/>
      <c r="S64" s="328"/>
      <c r="T64" s="328"/>
      <c r="U64" s="328"/>
      <c r="V64" s="328"/>
      <c r="W64" s="328"/>
      <c r="X64" s="328"/>
      <c r="Y64" s="328"/>
      <c r="Z64" s="328"/>
      <c r="AA64" s="328"/>
      <c r="AB64" s="328"/>
      <c r="AC64" s="328"/>
      <c r="AD64" s="328"/>
      <c r="AE64" s="328"/>
    </row>
    <row r="65" spans="1:31" s="329" customFormat="1" ht="13" customHeight="1" x14ac:dyDescent="0.25">
      <c r="A65" s="479"/>
      <c r="B65" s="326" t="s">
        <v>8</v>
      </c>
      <c r="C65" s="327"/>
      <c r="D65" s="322"/>
      <c r="E65" s="7"/>
      <c r="F65" s="7"/>
      <c r="G65" s="7"/>
      <c r="H65" s="7"/>
      <c r="I65" s="7"/>
      <c r="J65" s="321"/>
      <c r="K65" s="7"/>
      <c r="L65" s="7"/>
      <c r="M65" s="328"/>
      <c r="N65" s="328"/>
      <c r="O65" s="328"/>
      <c r="P65" s="328"/>
      <c r="Q65" s="328"/>
      <c r="R65" s="328"/>
      <c r="S65" s="328"/>
      <c r="T65" s="328"/>
      <c r="U65" s="328"/>
      <c r="V65" s="328"/>
      <c r="W65" s="328"/>
      <c r="X65" s="328"/>
      <c r="Y65" s="328"/>
      <c r="Z65" s="328"/>
      <c r="AA65" s="328"/>
      <c r="AB65" s="328"/>
      <c r="AC65" s="328"/>
      <c r="AD65" s="328"/>
      <c r="AE65" s="328"/>
    </row>
    <row r="66" spans="1:31" s="329" customFormat="1" ht="13" customHeight="1" x14ac:dyDescent="0.25">
      <c r="A66" s="479"/>
      <c r="B66" s="330" t="s">
        <v>9</v>
      </c>
      <c r="C66" s="327"/>
      <c r="D66" s="322"/>
      <c r="E66" s="7"/>
      <c r="F66" s="7"/>
      <c r="G66" s="7"/>
      <c r="H66" s="7"/>
      <c r="I66" s="7"/>
      <c r="J66" s="321"/>
      <c r="K66" s="7"/>
      <c r="L66" s="7"/>
      <c r="M66" s="328"/>
      <c r="N66" s="328"/>
      <c r="O66" s="328"/>
      <c r="P66" s="328"/>
      <c r="Q66" s="328"/>
      <c r="R66" s="328"/>
      <c r="S66" s="328"/>
      <c r="T66" s="328"/>
      <c r="U66" s="328"/>
      <c r="V66" s="328"/>
      <c r="W66" s="328"/>
      <c r="X66" s="328"/>
      <c r="Y66" s="328"/>
      <c r="Z66" s="328"/>
      <c r="AA66" s="328"/>
      <c r="AB66" s="328"/>
      <c r="AC66" s="328"/>
      <c r="AD66" s="328"/>
      <c r="AE66" s="328"/>
    </row>
    <row r="67" spans="1:31" s="329" customFormat="1" ht="13" customHeight="1" x14ac:dyDescent="0.25">
      <c r="A67" s="479">
        <v>3.7</v>
      </c>
      <c r="B67" s="476" t="s">
        <v>13</v>
      </c>
      <c r="C67" s="476"/>
      <c r="D67" s="322"/>
      <c r="E67" s="7"/>
      <c r="F67" s="7"/>
      <c r="G67" s="7"/>
      <c r="H67" s="7"/>
      <c r="I67" s="7"/>
      <c r="J67" s="321"/>
      <c r="K67" s="7"/>
      <c r="L67" s="7"/>
      <c r="M67" s="328"/>
      <c r="N67" s="328"/>
      <c r="O67" s="328"/>
      <c r="P67" s="328"/>
      <c r="Q67" s="328"/>
      <c r="R67" s="328"/>
      <c r="S67" s="328"/>
      <c r="T67" s="328"/>
      <c r="U67" s="328"/>
      <c r="V67" s="328"/>
      <c r="W67" s="328"/>
      <c r="X67" s="328"/>
      <c r="Y67" s="328"/>
      <c r="Z67" s="328"/>
      <c r="AA67" s="328"/>
      <c r="AB67" s="328"/>
      <c r="AC67" s="328"/>
      <c r="AD67" s="328"/>
      <c r="AE67" s="328"/>
    </row>
    <row r="68" spans="1:31" s="329" customFormat="1" ht="13" customHeight="1" x14ac:dyDescent="0.25">
      <c r="A68" s="479"/>
      <c r="B68" s="332" t="s">
        <v>6</v>
      </c>
      <c r="C68" s="333"/>
      <c r="D68" s="322"/>
      <c r="E68" s="7"/>
      <c r="F68" s="7"/>
      <c r="G68" s="7"/>
      <c r="H68" s="7"/>
      <c r="I68" s="7"/>
      <c r="J68" s="321"/>
      <c r="K68" s="7"/>
      <c r="L68" s="7"/>
      <c r="M68" s="328"/>
      <c r="N68" s="328"/>
      <c r="O68" s="328"/>
      <c r="P68" s="328"/>
      <c r="Q68" s="328"/>
      <c r="R68" s="328"/>
      <c r="S68" s="328"/>
      <c r="T68" s="328"/>
      <c r="U68" s="328"/>
      <c r="V68" s="328"/>
      <c r="W68" s="328"/>
      <c r="X68" s="328"/>
      <c r="Y68" s="328"/>
      <c r="Z68" s="328"/>
      <c r="AA68" s="328"/>
      <c r="AB68" s="328"/>
      <c r="AC68" s="328"/>
      <c r="AD68" s="328"/>
      <c r="AE68" s="328"/>
    </row>
    <row r="69" spans="1:31" s="329" customFormat="1" ht="13" customHeight="1" x14ac:dyDescent="0.25">
      <c r="A69" s="479"/>
      <c r="B69" s="326" t="s">
        <v>7</v>
      </c>
      <c r="C69" s="327"/>
      <c r="D69" s="322"/>
      <c r="E69" s="7"/>
      <c r="F69" s="7"/>
      <c r="G69" s="7"/>
      <c r="H69" s="7"/>
      <c r="I69" s="7"/>
      <c r="J69" s="321"/>
      <c r="K69" s="7"/>
      <c r="L69" s="7"/>
      <c r="M69" s="328"/>
      <c r="N69" s="328"/>
      <c r="O69" s="328"/>
      <c r="P69" s="328"/>
      <c r="Q69" s="328"/>
      <c r="R69" s="328"/>
      <c r="S69" s="328"/>
      <c r="T69" s="328"/>
      <c r="U69" s="328"/>
      <c r="V69" s="328"/>
      <c r="W69" s="328"/>
      <c r="X69" s="328"/>
      <c r="Y69" s="328"/>
      <c r="Z69" s="328"/>
      <c r="AA69" s="328"/>
      <c r="AB69" s="328"/>
      <c r="AC69" s="328"/>
      <c r="AD69" s="328"/>
      <c r="AE69" s="328"/>
    </row>
    <row r="70" spans="1:31" s="329" customFormat="1" ht="13" customHeight="1" x14ac:dyDescent="0.25">
      <c r="A70" s="479"/>
      <c r="B70" s="326" t="s">
        <v>8</v>
      </c>
      <c r="C70" s="327"/>
      <c r="D70" s="322"/>
      <c r="E70" s="7"/>
      <c r="F70" s="7"/>
      <c r="G70" s="7"/>
      <c r="H70" s="7"/>
      <c r="I70" s="7"/>
      <c r="J70" s="321"/>
      <c r="K70" s="7"/>
      <c r="L70" s="7"/>
      <c r="M70" s="328"/>
      <c r="N70" s="328"/>
      <c r="O70" s="328"/>
      <c r="P70" s="328"/>
      <c r="Q70" s="328"/>
      <c r="R70" s="328"/>
      <c r="S70" s="328"/>
      <c r="T70" s="328"/>
      <c r="U70" s="328"/>
      <c r="V70" s="328"/>
      <c r="W70" s="328"/>
      <c r="X70" s="328"/>
      <c r="Y70" s="328"/>
      <c r="Z70" s="328"/>
      <c r="AA70" s="328"/>
      <c r="AB70" s="328"/>
      <c r="AC70" s="328"/>
      <c r="AD70" s="328"/>
      <c r="AE70" s="328"/>
    </row>
    <row r="71" spans="1:31" s="329" customFormat="1" ht="13" customHeight="1" x14ac:dyDescent="0.25">
      <c r="A71" s="479"/>
      <c r="B71" s="330" t="s">
        <v>9</v>
      </c>
      <c r="C71" s="327"/>
      <c r="D71" s="322"/>
      <c r="E71" s="7"/>
      <c r="F71" s="7"/>
      <c r="G71" s="7"/>
      <c r="H71" s="7"/>
      <c r="I71" s="7"/>
      <c r="J71" s="321"/>
      <c r="K71" s="7"/>
      <c r="L71" s="7"/>
      <c r="M71" s="328"/>
      <c r="N71" s="328"/>
      <c r="O71" s="328"/>
      <c r="P71" s="328"/>
      <c r="Q71" s="328"/>
      <c r="R71" s="328"/>
      <c r="S71" s="328"/>
      <c r="T71" s="328"/>
      <c r="U71" s="328"/>
      <c r="V71" s="328"/>
      <c r="W71" s="328"/>
      <c r="X71" s="328"/>
      <c r="Y71" s="328"/>
      <c r="Z71" s="328"/>
      <c r="AA71" s="328"/>
      <c r="AB71" s="328"/>
      <c r="AC71" s="328"/>
      <c r="AD71" s="328"/>
      <c r="AE71" s="328"/>
    </row>
    <row r="72" spans="1:31" s="329" customFormat="1" ht="13" customHeight="1" x14ac:dyDescent="0.25">
      <c r="A72" s="479">
        <v>3.8</v>
      </c>
      <c r="B72" s="476" t="s">
        <v>14</v>
      </c>
      <c r="C72" s="476"/>
      <c r="D72" s="322"/>
      <c r="E72" s="7"/>
      <c r="F72" s="7"/>
      <c r="G72" s="7"/>
      <c r="H72" s="7"/>
      <c r="I72" s="7"/>
      <c r="J72" s="321"/>
      <c r="K72" s="7"/>
      <c r="L72" s="7"/>
      <c r="M72" s="328"/>
      <c r="N72" s="328"/>
      <c r="O72" s="328"/>
      <c r="P72" s="328"/>
      <c r="Q72" s="328"/>
      <c r="R72" s="328"/>
      <c r="S72" s="328"/>
      <c r="T72" s="328"/>
      <c r="U72" s="328"/>
      <c r="V72" s="328"/>
      <c r="W72" s="328"/>
      <c r="X72" s="328"/>
      <c r="Y72" s="328"/>
      <c r="Z72" s="328"/>
      <c r="AA72" s="328"/>
      <c r="AB72" s="328"/>
      <c r="AC72" s="328"/>
      <c r="AD72" s="328"/>
      <c r="AE72" s="328"/>
    </row>
    <row r="73" spans="1:31" s="329" customFormat="1" ht="13" customHeight="1" x14ac:dyDescent="0.25">
      <c r="A73" s="479"/>
      <c r="B73" s="332" t="s">
        <v>6</v>
      </c>
      <c r="C73" s="333"/>
      <c r="D73" s="322"/>
      <c r="E73" s="7"/>
      <c r="F73" s="7"/>
      <c r="G73" s="7"/>
      <c r="H73" s="7"/>
      <c r="I73" s="7"/>
      <c r="J73" s="321"/>
      <c r="K73" s="7"/>
      <c r="L73" s="7"/>
      <c r="M73" s="328"/>
      <c r="N73" s="328"/>
      <c r="O73" s="328"/>
      <c r="P73" s="328"/>
      <c r="Q73" s="328"/>
      <c r="R73" s="328"/>
      <c r="S73" s="328"/>
      <c r="T73" s="328"/>
      <c r="U73" s="328"/>
      <c r="V73" s="328"/>
      <c r="W73" s="328"/>
      <c r="X73" s="328"/>
      <c r="Y73" s="328"/>
      <c r="Z73" s="328"/>
      <c r="AA73" s="328"/>
      <c r="AB73" s="328"/>
      <c r="AC73" s="328"/>
      <c r="AD73" s="328"/>
      <c r="AE73" s="328"/>
    </row>
    <row r="74" spans="1:31" s="329" customFormat="1" ht="13" customHeight="1" x14ac:dyDescent="0.25">
      <c r="A74" s="479"/>
      <c r="B74" s="326" t="s">
        <v>7</v>
      </c>
      <c r="C74" s="327"/>
      <c r="D74" s="322"/>
      <c r="E74" s="7"/>
      <c r="F74" s="7"/>
      <c r="G74" s="7"/>
      <c r="H74" s="7"/>
      <c r="I74" s="7"/>
      <c r="J74" s="321"/>
      <c r="K74" s="7"/>
      <c r="L74" s="7"/>
      <c r="M74" s="328"/>
      <c r="N74" s="328"/>
      <c r="O74" s="328"/>
      <c r="P74" s="328"/>
      <c r="Q74" s="328"/>
      <c r="R74" s="328"/>
      <c r="S74" s="328"/>
      <c r="T74" s="328"/>
      <c r="U74" s="328"/>
      <c r="V74" s="328"/>
      <c r="W74" s="328"/>
      <c r="X74" s="328"/>
      <c r="Y74" s="328"/>
      <c r="Z74" s="328"/>
      <c r="AA74" s="328"/>
      <c r="AB74" s="328"/>
      <c r="AC74" s="328"/>
      <c r="AD74" s="328"/>
      <c r="AE74" s="328"/>
    </row>
    <row r="75" spans="1:31" s="329" customFormat="1" ht="13" customHeight="1" x14ac:dyDescent="0.25">
      <c r="A75" s="479"/>
      <c r="B75" s="326" t="s">
        <v>8</v>
      </c>
      <c r="C75" s="327"/>
      <c r="D75" s="322"/>
      <c r="E75" s="7"/>
      <c r="F75" s="7"/>
      <c r="G75" s="7"/>
      <c r="H75" s="7"/>
      <c r="I75" s="7"/>
      <c r="J75" s="321"/>
      <c r="K75" s="7"/>
      <c r="L75" s="7"/>
      <c r="M75" s="328"/>
      <c r="N75" s="328"/>
      <c r="O75" s="328"/>
      <c r="P75" s="328"/>
      <c r="Q75" s="328"/>
      <c r="R75" s="328"/>
      <c r="S75" s="328"/>
      <c r="T75" s="328"/>
      <c r="U75" s="328"/>
      <c r="V75" s="328"/>
      <c r="W75" s="328"/>
      <c r="X75" s="328"/>
      <c r="Y75" s="328"/>
      <c r="Z75" s="328"/>
      <c r="AA75" s="328"/>
      <c r="AB75" s="328"/>
      <c r="AC75" s="328"/>
      <c r="AD75" s="328"/>
      <c r="AE75" s="328"/>
    </row>
    <row r="76" spans="1:31" s="329" customFormat="1" ht="13" customHeight="1" x14ac:dyDescent="0.25">
      <c r="A76" s="479"/>
      <c r="B76" s="330" t="s">
        <v>9</v>
      </c>
      <c r="C76" s="327"/>
      <c r="D76" s="322"/>
      <c r="E76" s="7"/>
      <c r="F76" s="7"/>
      <c r="G76" s="7"/>
      <c r="H76" s="7"/>
      <c r="I76" s="7"/>
      <c r="J76" s="321"/>
      <c r="K76" s="7"/>
      <c r="L76" s="7"/>
      <c r="M76" s="328"/>
      <c r="N76" s="328"/>
      <c r="O76" s="328"/>
      <c r="P76" s="328"/>
      <c r="Q76" s="328"/>
      <c r="R76" s="328"/>
      <c r="S76" s="328"/>
      <c r="T76" s="328"/>
      <c r="U76" s="328"/>
      <c r="V76" s="328"/>
      <c r="W76" s="328"/>
      <c r="X76" s="328"/>
      <c r="Y76" s="328"/>
      <c r="Z76" s="328"/>
      <c r="AA76" s="328"/>
      <c r="AB76" s="328"/>
      <c r="AC76" s="328"/>
      <c r="AD76" s="328"/>
      <c r="AE76" s="328"/>
    </row>
    <row r="77" spans="1:31" s="329" customFormat="1" ht="13" customHeight="1" x14ac:dyDescent="0.25">
      <c r="A77" s="479">
        <v>3.9</v>
      </c>
      <c r="B77" s="476" t="s">
        <v>11</v>
      </c>
      <c r="C77" s="476"/>
      <c r="D77" s="322"/>
      <c r="E77" s="7"/>
      <c r="F77" s="7"/>
      <c r="G77" s="7"/>
      <c r="H77" s="7"/>
      <c r="I77" s="7"/>
      <c r="J77" s="321"/>
      <c r="K77" s="7"/>
      <c r="L77" s="7"/>
      <c r="M77" s="328"/>
      <c r="N77" s="328"/>
      <c r="O77" s="328"/>
      <c r="P77" s="328"/>
      <c r="Q77" s="328"/>
      <c r="R77" s="328"/>
      <c r="S77" s="328"/>
      <c r="T77" s="328"/>
      <c r="U77" s="328"/>
      <c r="V77" s="328"/>
      <c r="W77" s="328"/>
      <c r="X77" s="328"/>
      <c r="Y77" s="328"/>
      <c r="Z77" s="328"/>
      <c r="AA77" s="328"/>
      <c r="AB77" s="328"/>
      <c r="AC77" s="328"/>
      <c r="AD77" s="328"/>
      <c r="AE77" s="328"/>
    </row>
    <row r="78" spans="1:31" s="329" customFormat="1" ht="13" customHeight="1" x14ac:dyDescent="0.25">
      <c r="A78" s="479"/>
      <c r="B78" s="332" t="s">
        <v>6</v>
      </c>
      <c r="C78" s="333"/>
      <c r="D78" s="322"/>
      <c r="E78" s="7"/>
      <c r="F78" s="7"/>
      <c r="G78" s="7"/>
      <c r="H78" s="7"/>
      <c r="I78" s="7"/>
      <c r="J78" s="321"/>
      <c r="K78" s="7"/>
      <c r="L78" s="7"/>
      <c r="M78" s="328"/>
      <c r="N78" s="328"/>
      <c r="O78" s="328"/>
      <c r="P78" s="328"/>
      <c r="Q78" s="328"/>
      <c r="R78" s="328"/>
      <c r="S78" s="328"/>
      <c r="T78" s="328"/>
      <c r="U78" s="328"/>
      <c r="V78" s="328"/>
      <c r="W78" s="328"/>
      <c r="X78" s="328"/>
      <c r="Y78" s="328"/>
      <c r="Z78" s="328"/>
      <c r="AA78" s="328"/>
      <c r="AB78" s="328"/>
      <c r="AC78" s="328"/>
      <c r="AD78" s="328"/>
      <c r="AE78" s="328"/>
    </row>
    <row r="79" spans="1:31" s="329" customFormat="1" ht="13" customHeight="1" x14ac:dyDescent="0.25">
      <c r="A79" s="479"/>
      <c r="B79" s="326" t="s">
        <v>7</v>
      </c>
      <c r="C79" s="327"/>
      <c r="D79" s="322"/>
      <c r="E79" s="7"/>
      <c r="F79" s="7"/>
      <c r="G79" s="7"/>
      <c r="H79" s="7"/>
      <c r="I79" s="7"/>
      <c r="J79" s="321"/>
      <c r="K79" s="7"/>
      <c r="L79" s="7"/>
      <c r="M79" s="328"/>
      <c r="N79" s="328"/>
      <c r="O79" s="328"/>
      <c r="P79" s="328"/>
      <c r="Q79" s="328"/>
      <c r="R79" s="328"/>
      <c r="S79" s="328"/>
      <c r="T79" s="328"/>
      <c r="U79" s="328"/>
      <c r="V79" s="328"/>
      <c r="W79" s="328"/>
      <c r="X79" s="328"/>
      <c r="Y79" s="328"/>
      <c r="Z79" s="328"/>
      <c r="AA79" s="328"/>
      <c r="AB79" s="328"/>
      <c r="AC79" s="328"/>
      <c r="AD79" s="328"/>
      <c r="AE79" s="328"/>
    </row>
    <row r="80" spans="1:31" s="329" customFormat="1" ht="13" customHeight="1" x14ac:dyDescent="0.25">
      <c r="A80" s="479"/>
      <c r="B80" s="326" t="s">
        <v>8</v>
      </c>
      <c r="C80" s="327"/>
      <c r="D80" s="322"/>
      <c r="E80" s="7"/>
      <c r="F80" s="7"/>
      <c r="G80" s="7"/>
      <c r="H80" s="7"/>
      <c r="I80" s="7"/>
      <c r="J80" s="321"/>
      <c r="K80" s="7"/>
      <c r="L80" s="7"/>
      <c r="M80" s="328"/>
      <c r="N80" s="328"/>
      <c r="O80" s="328"/>
      <c r="P80" s="328"/>
      <c r="Q80" s="328"/>
      <c r="R80" s="328"/>
      <c r="S80" s="328"/>
      <c r="T80" s="328"/>
      <c r="U80" s="328"/>
      <c r="V80" s="328"/>
      <c r="W80" s="328"/>
      <c r="X80" s="328"/>
      <c r="Y80" s="328"/>
      <c r="Z80" s="328"/>
      <c r="AA80" s="328"/>
      <c r="AB80" s="328"/>
      <c r="AC80" s="328"/>
      <c r="AD80" s="328"/>
      <c r="AE80" s="328"/>
    </row>
    <row r="81" spans="1:31" ht="13" customHeight="1" x14ac:dyDescent="0.25">
      <c r="A81" s="479"/>
      <c r="B81" s="330" t="s">
        <v>9</v>
      </c>
      <c r="C81" s="327"/>
      <c r="D81" s="8"/>
      <c r="E81" s="7"/>
      <c r="F81" s="7"/>
      <c r="G81" s="7"/>
      <c r="H81" s="7"/>
      <c r="I81" s="7"/>
      <c r="J81" s="321"/>
      <c r="K81" s="7"/>
      <c r="L81" s="7"/>
      <c r="M81" s="7"/>
      <c r="N81" s="7"/>
      <c r="O81" s="7"/>
      <c r="P81" s="7"/>
      <c r="Q81" s="7"/>
      <c r="R81" s="7"/>
      <c r="S81" s="7"/>
      <c r="T81" s="7"/>
      <c r="U81" s="7"/>
      <c r="V81" s="7"/>
      <c r="W81" s="7"/>
      <c r="X81" s="7"/>
      <c r="Y81" s="7"/>
      <c r="Z81" s="7"/>
      <c r="AA81" s="7"/>
      <c r="AB81" s="7"/>
      <c r="AC81" s="7"/>
      <c r="AD81" s="7"/>
      <c r="AE81" s="7"/>
    </row>
    <row r="82" spans="1:31" ht="63" customHeight="1" x14ac:dyDescent="0.25">
      <c r="A82" s="475">
        <v>3.1</v>
      </c>
      <c r="B82" s="476" t="s">
        <v>207</v>
      </c>
      <c r="C82" s="477"/>
      <c r="D82" s="8"/>
      <c r="E82" s="7"/>
      <c r="F82" s="7"/>
      <c r="G82" s="7"/>
      <c r="H82" s="7"/>
      <c r="I82" s="7"/>
      <c r="J82" s="321"/>
      <c r="K82" s="7"/>
      <c r="L82" s="7"/>
      <c r="M82" s="7"/>
      <c r="N82" s="7"/>
      <c r="O82" s="7"/>
      <c r="P82" s="7"/>
      <c r="Q82" s="7"/>
      <c r="R82" s="7"/>
      <c r="S82" s="7"/>
      <c r="T82" s="7"/>
      <c r="U82" s="7"/>
      <c r="V82" s="7"/>
      <c r="W82" s="7"/>
      <c r="X82" s="7"/>
      <c r="Y82" s="7"/>
      <c r="Z82" s="7"/>
      <c r="AA82" s="7"/>
      <c r="AB82" s="7"/>
      <c r="AC82" s="7"/>
      <c r="AD82" s="7"/>
      <c r="AE82" s="7"/>
    </row>
    <row r="83" spans="1:31" ht="19.5" customHeight="1" x14ac:dyDescent="0.25">
      <c r="A83" s="475"/>
      <c r="B83" s="330" t="s">
        <v>16</v>
      </c>
      <c r="C83" s="336"/>
      <c r="D83" s="337"/>
      <c r="E83" s="338"/>
      <c r="F83" s="338"/>
      <c r="G83" s="338"/>
      <c r="H83" s="338"/>
      <c r="I83" s="7"/>
      <c r="J83" s="321"/>
      <c r="K83" s="7"/>
      <c r="L83" s="7"/>
      <c r="M83" s="7"/>
      <c r="N83" s="7"/>
      <c r="O83" s="7"/>
      <c r="P83" s="7"/>
      <c r="Q83" s="7"/>
      <c r="R83" s="7"/>
      <c r="S83" s="7"/>
      <c r="T83" s="7"/>
      <c r="U83" s="7"/>
      <c r="V83" s="7"/>
      <c r="W83" s="7"/>
      <c r="X83" s="7"/>
      <c r="Y83" s="7"/>
      <c r="Z83" s="7"/>
      <c r="AA83" s="7"/>
      <c r="AB83" s="7"/>
      <c r="AC83" s="7"/>
      <c r="AD83" s="7"/>
      <c r="AE83" s="7"/>
    </row>
    <row r="84" spans="1:31" ht="60" customHeight="1" x14ac:dyDescent="0.25">
      <c r="A84" s="339"/>
      <c r="B84" s="478" t="s">
        <v>151</v>
      </c>
      <c r="C84" s="478"/>
      <c r="D84" s="8"/>
      <c r="E84" s="7"/>
      <c r="F84" s="7"/>
      <c r="G84" s="7"/>
      <c r="H84" s="7"/>
      <c r="I84" s="7"/>
      <c r="J84" s="321"/>
      <c r="K84" s="7"/>
      <c r="L84" s="7"/>
      <c r="M84" s="7"/>
      <c r="N84" s="7"/>
      <c r="O84" s="7"/>
      <c r="P84" s="7"/>
      <c r="Q84" s="7"/>
      <c r="R84" s="7"/>
      <c r="S84" s="7"/>
      <c r="T84" s="7"/>
      <c r="U84" s="7"/>
      <c r="V84" s="7"/>
      <c r="W84" s="7"/>
      <c r="X84" s="7"/>
      <c r="Y84" s="7"/>
      <c r="Z84" s="7"/>
      <c r="AA84" s="7"/>
      <c r="AB84" s="7"/>
      <c r="AC84" s="7"/>
      <c r="AD84" s="7"/>
      <c r="AE84" s="7"/>
    </row>
    <row r="85" spans="1:31" x14ac:dyDescent="0.25">
      <c r="A85" s="15"/>
      <c r="B85" s="15"/>
      <c r="C85" s="15"/>
      <c r="D85" s="8"/>
      <c r="E85" s="7"/>
      <c r="F85" s="7"/>
      <c r="G85" s="7"/>
      <c r="H85" s="7"/>
      <c r="I85" s="7"/>
      <c r="J85" s="321"/>
      <c r="K85" s="7"/>
      <c r="L85" s="7"/>
      <c r="M85" s="7"/>
      <c r="N85" s="7"/>
      <c r="O85" s="7"/>
      <c r="P85" s="7"/>
      <c r="Q85" s="7"/>
      <c r="R85" s="7"/>
      <c r="S85" s="7"/>
      <c r="T85" s="7"/>
      <c r="U85" s="7"/>
      <c r="V85" s="7"/>
      <c r="W85" s="7"/>
      <c r="X85" s="7"/>
      <c r="Y85" s="7"/>
      <c r="Z85" s="7"/>
      <c r="AA85" s="7"/>
      <c r="AB85" s="7"/>
      <c r="AC85" s="7"/>
      <c r="AD85" s="7"/>
      <c r="AE85" s="7"/>
    </row>
    <row r="86" spans="1:31" x14ac:dyDescent="0.25">
      <c r="A86" s="7"/>
      <c r="B86" s="7"/>
      <c r="C86" s="7"/>
      <c r="D86" s="8"/>
      <c r="E86" s="7"/>
      <c r="F86" s="7"/>
      <c r="G86" s="7"/>
      <c r="H86" s="7"/>
      <c r="I86" s="7"/>
      <c r="J86" s="321"/>
      <c r="K86" s="7"/>
      <c r="L86" s="7"/>
      <c r="M86" s="7"/>
      <c r="N86" s="7"/>
      <c r="O86" s="7"/>
      <c r="P86" s="7"/>
      <c r="Q86" s="7"/>
      <c r="R86" s="7"/>
      <c r="S86" s="7"/>
      <c r="T86" s="7"/>
      <c r="U86" s="7"/>
      <c r="V86" s="7"/>
      <c r="W86" s="7"/>
      <c r="X86" s="7"/>
      <c r="Y86" s="7"/>
      <c r="Z86" s="7"/>
      <c r="AA86" s="7"/>
      <c r="AB86" s="7"/>
      <c r="AC86" s="7"/>
      <c r="AD86" s="7"/>
      <c r="AE86" s="7"/>
    </row>
    <row r="87" spans="1:31" x14ac:dyDescent="0.25">
      <c r="A87" s="7"/>
      <c r="B87" s="7"/>
      <c r="C87" s="7"/>
      <c r="D87" s="8"/>
      <c r="E87" s="7"/>
      <c r="F87" s="7"/>
      <c r="G87" s="7"/>
      <c r="H87" s="7"/>
      <c r="I87" s="7"/>
      <c r="J87" s="321"/>
      <c r="K87" s="7"/>
      <c r="L87" s="7"/>
      <c r="M87" s="7"/>
      <c r="N87" s="7"/>
      <c r="O87" s="7"/>
      <c r="P87" s="7"/>
      <c r="Q87" s="7"/>
      <c r="R87" s="7"/>
      <c r="S87" s="7"/>
      <c r="T87" s="7"/>
      <c r="U87" s="7"/>
      <c r="V87" s="7"/>
      <c r="W87" s="7"/>
      <c r="X87" s="7"/>
      <c r="Y87" s="7"/>
      <c r="Z87" s="7"/>
      <c r="AA87" s="7"/>
      <c r="AB87" s="7"/>
      <c r="AC87" s="7"/>
      <c r="AD87" s="7"/>
      <c r="AE87" s="7"/>
    </row>
    <row r="88" spans="1:31" x14ac:dyDescent="0.25">
      <c r="A88" s="7"/>
      <c r="B88" s="7"/>
      <c r="C88" s="7"/>
      <c r="D88" s="8"/>
      <c r="E88" s="7"/>
      <c r="F88" s="7"/>
      <c r="G88" s="7"/>
      <c r="H88" s="7"/>
      <c r="I88" s="7"/>
      <c r="J88" s="321"/>
      <c r="K88" s="7"/>
      <c r="L88" s="7"/>
      <c r="M88" s="7"/>
      <c r="N88" s="7"/>
      <c r="O88" s="7"/>
      <c r="P88" s="7"/>
      <c r="Q88" s="7"/>
      <c r="R88" s="7"/>
      <c r="S88" s="7"/>
      <c r="T88" s="7"/>
      <c r="U88" s="7"/>
      <c r="V88" s="7"/>
      <c r="W88" s="7"/>
      <c r="X88" s="7"/>
      <c r="Y88" s="7"/>
      <c r="Z88" s="7"/>
      <c r="AA88" s="7"/>
      <c r="AB88" s="7"/>
      <c r="AC88" s="7"/>
      <c r="AD88" s="7"/>
      <c r="AE88" s="7"/>
    </row>
    <row r="89" spans="1:31" x14ac:dyDescent="0.25">
      <c r="A89" s="7"/>
      <c r="B89" s="7"/>
      <c r="C89" s="7"/>
      <c r="D89" s="8"/>
      <c r="E89" s="7"/>
      <c r="F89" s="7"/>
      <c r="G89" s="7"/>
      <c r="H89" s="7"/>
      <c r="I89" s="7"/>
      <c r="J89" s="321"/>
      <c r="K89" s="7"/>
      <c r="L89" s="7"/>
      <c r="M89" s="7"/>
      <c r="N89" s="7"/>
      <c r="O89" s="7"/>
      <c r="P89" s="7"/>
      <c r="Q89" s="7"/>
      <c r="R89" s="7"/>
      <c r="S89" s="7"/>
      <c r="T89" s="7"/>
      <c r="U89" s="7"/>
      <c r="V89" s="7"/>
      <c r="W89" s="7"/>
      <c r="X89" s="7"/>
      <c r="Y89" s="7"/>
      <c r="Z89" s="7"/>
      <c r="AA89" s="7"/>
      <c r="AB89" s="7"/>
      <c r="AC89" s="7"/>
      <c r="AD89" s="7"/>
      <c r="AE89" s="7"/>
    </row>
    <row r="90" spans="1:31" x14ac:dyDescent="0.25">
      <c r="A90" s="7"/>
      <c r="B90" s="7"/>
      <c r="C90" s="7"/>
      <c r="D90" s="8"/>
      <c r="E90" s="7"/>
      <c r="F90" s="7"/>
      <c r="G90" s="7"/>
      <c r="H90" s="7"/>
      <c r="I90" s="7"/>
      <c r="J90" s="321"/>
      <c r="K90" s="7"/>
      <c r="L90" s="7"/>
      <c r="M90" s="7"/>
      <c r="N90" s="7"/>
      <c r="O90" s="7"/>
      <c r="P90" s="7"/>
      <c r="Q90" s="7"/>
      <c r="R90" s="7"/>
      <c r="S90" s="7"/>
      <c r="T90" s="7"/>
      <c r="U90" s="7"/>
      <c r="V90" s="7"/>
      <c r="W90" s="7"/>
      <c r="X90" s="7"/>
      <c r="Y90" s="7"/>
      <c r="Z90" s="7"/>
      <c r="AA90" s="7"/>
      <c r="AB90" s="7"/>
      <c r="AC90" s="7"/>
      <c r="AD90" s="7"/>
      <c r="AE90" s="7"/>
    </row>
    <row r="91" spans="1:31" x14ac:dyDescent="0.25">
      <c r="A91" s="7"/>
      <c r="B91" s="7"/>
      <c r="C91" s="7"/>
      <c r="D91" s="8"/>
      <c r="E91" s="7"/>
      <c r="F91" s="7"/>
      <c r="G91" s="7"/>
      <c r="H91" s="7"/>
      <c r="I91" s="7"/>
      <c r="J91" s="321"/>
      <c r="K91" s="7"/>
      <c r="L91" s="7"/>
      <c r="M91" s="7"/>
      <c r="N91" s="7"/>
      <c r="O91" s="7"/>
      <c r="P91" s="7"/>
      <c r="Q91" s="7"/>
      <c r="R91" s="7"/>
      <c r="S91" s="7"/>
      <c r="T91" s="7"/>
      <c r="U91" s="7"/>
      <c r="V91" s="7"/>
      <c r="W91" s="7"/>
      <c r="X91" s="7"/>
      <c r="Y91" s="7"/>
      <c r="Z91" s="7"/>
      <c r="AA91" s="7"/>
      <c r="AB91" s="7"/>
      <c r="AC91" s="7"/>
      <c r="AD91" s="7"/>
      <c r="AE91" s="7"/>
    </row>
    <row r="92" spans="1:31" x14ac:dyDescent="0.25">
      <c r="A92" s="7"/>
      <c r="B92" s="7"/>
      <c r="C92" s="7"/>
      <c r="D92" s="8"/>
      <c r="E92" s="7"/>
      <c r="F92" s="7"/>
      <c r="G92" s="7"/>
      <c r="H92" s="7"/>
      <c r="I92" s="7"/>
      <c r="J92" s="321"/>
      <c r="K92" s="7"/>
      <c r="L92" s="7"/>
      <c r="M92" s="7"/>
      <c r="N92" s="7"/>
      <c r="O92" s="7"/>
      <c r="P92" s="7"/>
      <c r="Q92" s="7"/>
      <c r="R92" s="7"/>
      <c r="S92" s="7"/>
      <c r="T92" s="7"/>
      <c r="U92" s="7"/>
      <c r="V92" s="7"/>
      <c r="W92" s="7"/>
      <c r="X92" s="7"/>
      <c r="Y92" s="7"/>
      <c r="Z92" s="7"/>
      <c r="AA92" s="7"/>
      <c r="AB92" s="7"/>
      <c r="AC92" s="7"/>
      <c r="AD92" s="7"/>
      <c r="AE92" s="7"/>
    </row>
    <row r="93" spans="1:31" x14ac:dyDescent="0.25">
      <c r="A93" s="7"/>
      <c r="B93" s="7"/>
      <c r="C93" s="7"/>
      <c r="D93" s="8"/>
      <c r="E93" s="7"/>
      <c r="F93" s="7"/>
      <c r="G93" s="7"/>
      <c r="H93" s="7"/>
      <c r="I93" s="7"/>
      <c r="J93" s="321"/>
      <c r="K93" s="7"/>
      <c r="L93" s="7"/>
      <c r="M93" s="7"/>
      <c r="N93" s="7"/>
      <c r="O93" s="7"/>
      <c r="P93" s="7"/>
      <c r="Q93" s="7"/>
      <c r="R93" s="7"/>
      <c r="S93" s="7"/>
      <c r="T93" s="7"/>
      <c r="U93" s="7"/>
      <c r="V93" s="7"/>
      <c r="W93" s="7"/>
      <c r="X93" s="7"/>
      <c r="Y93" s="7"/>
      <c r="Z93" s="7"/>
      <c r="AA93" s="7"/>
      <c r="AB93" s="7"/>
      <c r="AC93" s="7"/>
      <c r="AD93" s="7"/>
      <c r="AE93" s="7"/>
    </row>
    <row r="94" spans="1:31" x14ac:dyDescent="0.25">
      <c r="A94" s="7"/>
      <c r="B94" s="7"/>
      <c r="C94" s="7"/>
      <c r="D94" s="8"/>
      <c r="E94" s="7"/>
      <c r="F94" s="7"/>
      <c r="G94" s="7"/>
      <c r="H94" s="7"/>
      <c r="I94" s="7"/>
      <c r="J94" s="321"/>
      <c r="K94" s="7"/>
      <c r="L94" s="7"/>
      <c r="M94" s="7"/>
      <c r="N94" s="7"/>
      <c r="O94" s="7"/>
      <c r="P94" s="7"/>
      <c r="Q94" s="7"/>
      <c r="R94" s="7"/>
      <c r="S94" s="7"/>
      <c r="T94" s="7"/>
      <c r="U94" s="7"/>
      <c r="V94" s="7"/>
      <c r="W94" s="7"/>
      <c r="X94" s="7"/>
      <c r="Y94" s="7"/>
      <c r="Z94" s="7"/>
      <c r="AA94" s="7"/>
      <c r="AB94" s="7"/>
      <c r="AC94" s="7"/>
      <c r="AD94" s="7"/>
      <c r="AE94" s="7"/>
    </row>
    <row r="95" spans="1:31" x14ac:dyDescent="0.25">
      <c r="A95" s="7"/>
      <c r="B95" s="7"/>
      <c r="C95" s="7"/>
      <c r="D95" s="8"/>
      <c r="E95" s="7"/>
      <c r="F95" s="7"/>
      <c r="G95" s="7"/>
      <c r="H95" s="7"/>
      <c r="I95" s="7"/>
      <c r="J95" s="321"/>
      <c r="K95" s="7"/>
      <c r="L95" s="7"/>
      <c r="M95" s="7"/>
      <c r="N95" s="7"/>
      <c r="O95" s="7"/>
      <c r="P95" s="7"/>
      <c r="Q95" s="7"/>
      <c r="R95" s="7"/>
      <c r="S95" s="7"/>
      <c r="T95" s="7"/>
      <c r="U95" s="7"/>
      <c r="V95" s="7"/>
      <c r="W95" s="7"/>
      <c r="X95" s="7"/>
      <c r="Y95" s="7"/>
      <c r="Z95" s="7"/>
      <c r="AA95" s="7"/>
      <c r="AB95" s="7"/>
      <c r="AC95" s="7"/>
      <c r="AD95" s="7"/>
      <c r="AE95" s="7"/>
    </row>
    <row r="96" spans="1:31" x14ac:dyDescent="0.25">
      <c r="A96" s="7"/>
      <c r="B96" s="7"/>
      <c r="C96" s="7"/>
      <c r="D96" s="8"/>
      <c r="E96" s="7"/>
      <c r="F96" s="7"/>
      <c r="G96" s="7"/>
      <c r="H96" s="7"/>
      <c r="I96" s="7"/>
      <c r="J96" s="321"/>
      <c r="K96" s="7"/>
      <c r="L96" s="7"/>
      <c r="M96" s="7"/>
      <c r="N96" s="7"/>
      <c r="O96" s="7"/>
      <c r="P96" s="7"/>
      <c r="Q96" s="7"/>
      <c r="R96" s="7"/>
      <c r="S96" s="7"/>
      <c r="T96" s="7"/>
      <c r="U96" s="7"/>
      <c r="V96" s="7"/>
      <c r="W96" s="7"/>
      <c r="X96" s="7"/>
      <c r="Y96" s="7"/>
      <c r="Z96" s="7"/>
      <c r="AA96" s="7"/>
      <c r="AB96" s="7"/>
      <c r="AC96" s="7"/>
      <c r="AD96" s="7"/>
      <c r="AE96" s="7"/>
    </row>
    <row r="97" spans="1:31" x14ac:dyDescent="0.25">
      <c r="A97" s="7"/>
      <c r="B97" s="7"/>
      <c r="C97" s="7"/>
      <c r="D97" s="8"/>
      <c r="E97" s="7"/>
      <c r="F97" s="7"/>
      <c r="G97" s="7"/>
      <c r="H97" s="7"/>
      <c r="I97" s="7"/>
      <c r="J97" s="321"/>
      <c r="K97" s="7"/>
      <c r="L97" s="7"/>
      <c r="M97" s="7"/>
      <c r="N97" s="7"/>
      <c r="O97" s="7"/>
      <c r="P97" s="7"/>
      <c r="Q97" s="7"/>
      <c r="R97" s="7"/>
      <c r="S97" s="7"/>
      <c r="T97" s="7"/>
      <c r="U97" s="7"/>
      <c r="V97" s="7"/>
      <c r="W97" s="7"/>
      <c r="X97" s="7"/>
      <c r="Y97" s="7"/>
      <c r="Z97" s="7"/>
      <c r="AA97" s="7"/>
      <c r="AB97" s="7"/>
      <c r="AC97" s="7"/>
      <c r="AD97" s="7"/>
      <c r="AE97" s="7"/>
    </row>
    <row r="98" spans="1:31" x14ac:dyDescent="0.25">
      <c r="A98" s="7"/>
      <c r="B98" s="7"/>
      <c r="C98" s="7"/>
      <c r="D98" s="8"/>
      <c r="E98" s="7"/>
      <c r="F98" s="7"/>
      <c r="G98" s="7"/>
      <c r="H98" s="7"/>
      <c r="I98" s="7"/>
      <c r="J98" s="321"/>
      <c r="K98" s="7"/>
      <c r="L98" s="7"/>
      <c r="M98" s="7"/>
      <c r="N98" s="7"/>
      <c r="O98" s="7"/>
      <c r="P98" s="7"/>
      <c r="Q98" s="7"/>
      <c r="R98" s="7"/>
      <c r="S98" s="7"/>
      <c r="T98" s="7"/>
      <c r="U98" s="7"/>
      <c r="V98" s="7"/>
      <c r="W98" s="7"/>
      <c r="X98" s="7"/>
      <c r="Y98" s="7"/>
      <c r="Z98" s="7"/>
      <c r="AA98" s="7"/>
      <c r="AB98" s="7"/>
      <c r="AC98" s="7"/>
      <c r="AD98" s="7"/>
      <c r="AE98" s="7"/>
    </row>
    <row r="99" spans="1:31" x14ac:dyDescent="0.25">
      <c r="A99" s="7"/>
      <c r="B99" s="7"/>
      <c r="C99" s="7"/>
      <c r="D99" s="8"/>
      <c r="E99" s="7"/>
      <c r="F99" s="7"/>
      <c r="G99" s="7"/>
      <c r="H99" s="7"/>
      <c r="I99" s="7"/>
      <c r="J99" s="321"/>
      <c r="K99" s="7"/>
      <c r="L99" s="7"/>
      <c r="M99" s="7"/>
      <c r="N99" s="7"/>
      <c r="O99" s="7"/>
      <c r="P99" s="7"/>
      <c r="Q99" s="7"/>
      <c r="R99" s="7"/>
      <c r="S99" s="7"/>
      <c r="T99" s="7"/>
      <c r="U99" s="7"/>
      <c r="V99" s="7"/>
      <c r="W99" s="7"/>
      <c r="X99" s="7"/>
      <c r="Y99" s="7"/>
      <c r="Z99" s="7"/>
      <c r="AA99" s="7"/>
      <c r="AB99" s="7"/>
      <c r="AC99" s="7"/>
      <c r="AD99" s="7"/>
      <c r="AE99" s="7"/>
    </row>
    <row r="100" spans="1:31" x14ac:dyDescent="0.25">
      <c r="A100" s="7"/>
      <c r="B100" s="7"/>
      <c r="C100" s="7"/>
      <c r="D100" s="8"/>
      <c r="E100" s="7"/>
      <c r="F100" s="7"/>
      <c r="G100" s="7"/>
      <c r="H100" s="7"/>
      <c r="I100" s="7"/>
      <c r="J100" s="321"/>
      <c r="K100" s="7"/>
      <c r="L100" s="7"/>
      <c r="M100" s="7"/>
      <c r="N100" s="7"/>
      <c r="O100" s="7"/>
      <c r="P100" s="7"/>
      <c r="Q100" s="7"/>
      <c r="R100" s="7"/>
      <c r="S100" s="7"/>
      <c r="T100" s="7"/>
      <c r="U100" s="7"/>
      <c r="V100" s="7"/>
      <c r="W100" s="7"/>
      <c r="X100" s="7"/>
      <c r="Y100" s="7"/>
      <c r="Z100" s="7"/>
      <c r="AA100" s="7"/>
      <c r="AB100" s="7"/>
      <c r="AC100" s="7"/>
      <c r="AD100" s="7"/>
      <c r="AE100" s="7"/>
    </row>
    <row r="101" spans="1:31" x14ac:dyDescent="0.25">
      <c r="A101" s="7"/>
      <c r="B101" s="7"/>
      <c r="C101" s="7"/>
      <c r="D101" s="8"/>
      <c r="E101" s="7"/>
      <c r="F101" s="7"/>
      <c r="G101" s="7"/>
      <c r="H101" s="7"/>
      <c r="I101" s="7"/>
      <c r="J101" s="321"/>
      <c r="K101" s="7"/>
      <c r="L101" s="7"/>
      <c r="M101" s="7"/>
      <c r="N101" s="7"/>
      <c r="O101" s="7"/>
      <c r="P101" s="7"/>
      <c r="Q101" s="7"/>
      <c r="R101" s="7"/>
      <c r="S101" s="7"/>
      <c r="T101" s="7"/>
      <c r="U101" s="7"/>
      <c r="V101" s="7"/>
      <c r="W101" s="7"/>
      <c r="X101" s="7"/>
      <c r="Y101" s="7"/>
      <c r="Z101" s="7"/>
      <c r="AA101" s="7"/>
      <c r="AB101" s="7"/>
      <c r="AC101" s="7"/>
      <c r="AD101" s="7"/>
      <c r="AE101" s="7"/>
    </row>
    <row r="102" spans="1:31" x14ac:dyDescent="0.25">
      <c r="A102" s="7"/>
      <c r="B102" s="7"/>
      <c r="C102" s="7"/>
      <c r="D102" s="8"/>
      <c r="E102" s="7"/>
      <c r="F102" s="7"/>
      <c r="G102" s="7"/>
      <c r="H102" s="7"/>
      <c r="I102" s="7"/>
      <c r="J102" s="321"/>
      <c r="K102" s="7"/>
      <c r="L102" s="7"/>
      <c r="M102" s="7"/>
      <c r="N102" s="7"/>
      <c r="O102" s="7"/>
      <c r="P102" s="7"/>
      <c r="Q102" s="7"/>
      <c r="R102" s="7"/>
      <c r="S102" s="7"/>
      <c r="T102" s="7"/>
      <c r="U102" s="7"/>
      <c r="V102" s="7"/>
      <c r="W102" s="7"/>
      <c r="X102" s="7"/>
      <c r="Y102" s="7"/>
      <c r="Z102" s="7"/>
      <c r="AA102" s="7"/>
      <c r="AB102" s="7"/>
      <c r="AC102" s="7"/>
      <c r="AD102" s="7"/>
      <c r="AE102" s="7"/>
    </row>
    <row r="103" spans="1:31" x14ac:dyDescent="0.25">
      <c r="A103" s="7"/>
      <c r="B103" s="7"/>
      <c r="C103" s="7"/>
      <c r="D103" s="8"/>
      <c r="E103" s="7"/>
      <c r="F103" s="7"/>
      <c r="G103" s="7"/>
      <c r="H103" s="7"/>
      <c r="I103" s="7"/>
      <c r="J103" s="321"/>
      <c r="K103" s="7"/>
      <c r="L103" s="7"/>
      <c r="M103" s="7"/>
      <c r="N103" s="7"/>
      <c r="O103" s="7"/>
      <c r="P103" s="7"/>
      <c r="Q103" s="7"/>
      <c r="R103" s="7"/>
      <c r="S103" s="7"/>
      <c r="T103" s="7"/>
      <c r="U103" s="7"/>
      <c r="V103" s="7"/>
      <c r="W103" s="7"/>
      <c r="X103" s="7"/>
      <c r="Y103" s="7"/>
      <c r="Z103" s="7"/>
      <c r="AA103" s="7"/>
      <c r="AB103" s="7"/>
      <c r="AC103" s="7"/>
      <c r="AD103" s="7"/>
      <c r="AE103" s="7"/>
    </row>
    <row r="104" spans="1:31" x14ac:dyDescent="0.25">
      <c r="A104" s="7"/>
      <c r="B104" s="7"/>
      <c r="C104" s="7"/>
      <c r="D104" s="8"/>
      <c r="E104" s="7"/>
      <c r="F104" s="7"/>
      <c r="G104" s="7"/>
      <c r="H104" s="7"/>
      <c r="I104" s="7"/>
      <c r="J104" s="321"/>
      <c r="K104" s="7"/>
      <c r="L104" s="7"/>
      <c r="M104" s="7"/>
      <c r="N104" s="7"/>
      <c r="O104" s="7"/>
      <c r="P104" s="7"/>
      <c r="Q104" s="7"/>
      <c r="R104" s="7"/>
      <c r="S104" s="7"/>
      <c r="T104" s="7"/>
      <c r="U104" s="7"/>
      <c r="V104" s="7"/>
      <c r="W104" s="7"/>
      <c r="X104" s="7"/>
      <c r="Y104" s="7"/>
      <c r="Z104" s="7"/>
      <c r="AA104" s="7"/>
      <c r="AB104" s="7"/>
      <c r="AC104" s="7"/>
      <c r="AD104" s="7"/>
      <c r="AE104" s="7"/>
    </row>
    <row r="105" spans="1:31" x14ac:dyDescent="0.25">
      <c r="A105" s="7"/>
      <c r="B105" s="7"/>
      <c r="C105" s="7"/>
      <c r="D105" s="8"/>
      <c r="E105" s="7"/>
      <c r="F105" s="7"/>
      <c r="G105" s="7"/>
      <c r="H105" s="7"/>
      <c r="I105" s="7"/>
      <c r="J105" s="321"/>
      <c r="K105" s="7"/>
      <c r="L105" s="7"/>
      <c r="M105" s="7"/>
      <c r="N105" s="7"/>
      <c r="O105" s="7"/>
      <c r="P105" s="7"/>
      <c r="Q105" s="7"/>
      <c r="R105" s="7"/>
      <c r="S105" s="7"/>
      <c r="T105" s="7"/>
      <c r="U105" s="7"/>
      <c r="V105" s="7"/>
      <c r="W105" s="7"/>
      <c r="X105" s="7"/>
      <c r="Y105" s="7"/>
      <c r="Z105" s="7"/>
      <c r="AA105" s="7"/>
      <c r="AB105" s="7"/>
      <c r="AC105" s="7"/>
      <c r="AD105" s="7"/>
      <c r="AE105" s="7"/>
    </row>
    <row r="106" spans="1:31" x14ac:dyDescent="0.25">
      <c r="A106" s="7"/>
      <c r="B106" s="7"/>
      <c r="C106" s="7"/>
      <c r="D106" s="8"/>
      <c r="E106" s="7"/>
      <c r="F106" s="7"/>
      <c r="G106" s="7"/>
      <c r="H106" s="7"/>
      <c r="I106" s="7"/>
      <c r="J106" s="321"/>
      <c r="K106" s="7"/>
      <c r="L106" s="7"/>
      <c r="M106" s="7"/>
      <c r="N106" s="7"/>
      <c r="O106" s="7"/>
      <c r="P106" s="7"/>
      <c r="Q106" s="7"/>
      <c r="R106" s="7"/>
      <c r="S106" s="7"/>
      <c r="T106" s="7"/>
      <c r="U106" s="7"/>
      <c r="V106" s="7"/>
      <c r="W106" s="7"/>
      <c r="X106" s="7"/>
      <c r="Y106" s="7"/>
      <c r="Z106" s="7"/>
      <c r="AA106" s="7"/>
      <c r="AB106" s="7"/>
      <c r="AC106" s="7"/>
      <c r="AD106" s="7"/>
      <c r="AE106" s="7"/>
    </row>
    <row r="107" spans="1:31" x14ac:dyDescent="0.25">
      <c r="A107" s="7"/>
      <c r="B107" s="7"/>
      <c r="C107" s="7"/>
      <c r="D107" s="8"/>
      <c r="E107" s="7"/>
      <c r="F107" s="7"/>
      <c r="G107" s="7"/>
      <c r="H107" s="7"/>
      <c r="I107" s="7"/>
      <c r="J107" s="321"/>
      <c r="K107" s="7"/>
      <c r="L107" s="7"/>
      <c r="M107" s="7"/>
      <c r="N107" s="7"/>
      <c r="O107" s="7"/>
      <c r="P107" s="7"/>
      <c r="Q107" s="7"/>
      <c r="R107" s="7"/>
      <c r="S107" s="7"/>
      <c r="T107" s="7"/>
      <c r="U107" s="7"/>
      <c r="V107" s="7"/>
      <c r="W107" s="7"/>
      <c r="X107" s="7"/>
      <c r="Y107" s="7"/>
      <c r="Z107" s="7"/>
      <c r="AA107" s="7"/>
      <c r="AB107" s="7"/>
      <c r="AC107" s="7"/>
      <c r="AD107" s="7"/>
      <c r="AE107" s="7"/>
    </row>
    <row r="108" spans="1:31" x14ac:dyDescent="0.25">
      <c r="A108" s="7"/>
      <c r="B108" s="7"/>
      <c r="C108" s="7"/>
      <c r="D108" s="8"/>
      <c r="E108" s="7"/>
      <c r="F108" s="7"/>
      <c r="G108" s="7"/>
      <c r="H108" s="7"/>
      <c r="I108" s="7"/>
      <c r="J108" s="321"/>
      <c r="K108" s="7"/>
      <c r="L108" s="7"/>
      <c r="M108" s="7"/>
      <c r="N108" s="7"/>
      <c r="O108" s="7"/>
      <c r="P108" s="7"/>
      <c r="Q108" s="7"/>
      <c r="R108" s="7"/>
      <c r="S108" s="7"/>
      <c r="T108" s="7"/>
      <c r="U108" s="7"/>
      <c r="V108" s="7"/>
      <c r="W108" s="7"/>
      <c r="X108" s="7"/>
      <c r="Y108" s="7"/>
      <c r="Z108" s="7"/>
      <c r="AA108" s="7"/>
      <c r="AB108" s="7"/>
      <c r="AC108" s="7"/>
      <c r="AD108" s="7"/>
      <c r="AE108" s="7"/>
    </row>
    <row r="109" spans="1:31" x14ac:dyDescent="0.25">
      <c r="A109" s="7"/>
      <c r="B109" s="7"/>
      <c r="C109" s="7"/>
      <c r="D109" s="8"/>
      <c r="E109" s="7"/>
      <c r="F109" s="7"/>
      <c r="G109" s="7"/>
      <c r="H109" s="7"/>
      <c r="I109" s="7"/>
      <c r="J109" s="321"/>
      <c r="K109" s="7"/>
      <c r="L109" s="7"/>
      <c r="M109" s="7"/>
      <c r="N109" s="7"/>
      <c r="O109" s="7"/>
      <c r="P109" s="7"/>
      <c r="Q109" s="7"/>
      <c r="R109" s="7"/>
      <c r="S109" s="7"/>
      <c r="T109" s="7"/>
      <c r="U109" s="7"/>
      <c r="V109" s="7"/>
      <c r="W109" s="7"/>
      <c r="X109" s="7"/>
      <c r="Y109" s="7"/>
      <c r="Z109" s="7"/>
      <c r="AA109" s="7"/>
      <c r="AB109" s="7"/>
      <c r="AC109" s="7"/>
      <c r="AD109" s="7"/>
      <c r="AE109" s="7"/>
    </row>
    <row r="110" spans="1:31" x14ac:dyDescent="0.25">
      <c r="A110" s="7"/>
      <c r="B110" s="7"/>
      <c r="C110" s="7"/>
      <c r="D110" s="8"/>
      <c r="E110" s="7"/>
      <c r="F110" s="7"/>
      <c r="G110" s="7"/>
      <c r="H110" s="7"/>
      <c r="I110" s="7"/>
      <c r="J110" s="321"/>
      <c r="K110" s="7"/>
      <c r="L110" s="7"/>
      <c r="M110" s="7"/>
      <c r="N110" s="7"/>
      <c r="O110" s="7"/>
      <c r="P110" s="7"/>
      <c r="Q110" s="7"/>
      <c r="R110" s="7"/>
      <c r="S110" s="7"/>
      <c r="T110" s="7"/>
      <c r="U110" s="7"/>
      <c r="V110" s="7"/>
      <c r="W110" s="7"/>
      <c r="X110" s="7"/>
      <c r="Y110" s="7"/>
      <c r="Z110" s="7"/>
      <c r="AA110" s="7"/>
      <c r="AB110" s="7"/>
      <c r="AC110" s="7"/>
      <c r="AD110" s="7"/>
      <c r="AE110" s="7"/>
    </row>
    <row r="111" spans="1:31" x14ac:dyDescent="0.25">
      <c r="A111" s="7"/>
      <c r="B111" s="7"/>
      <c r="C111" s="7"/>
      <c r="D111" s="8"/>
      <c r="E111" s="7"/>
      <c r="F111" s="7"/>
      <c r="G111" s="7"/>
      <c r="H111" s="7"/>
      <c r="I111" s="7"/>
      <c r="J111" s="321"/>
      <c r="K111" s="7"/>
      <c r="L111" s="7"/>
      <c r="M111" s="7"/>
      <c r="N111" s="7"/>
      <c r="O111" s="7"/>
      <c r="P111" s="7"/>
      <c r="Q111" s="7"/>
      <c r="R111" s="7"/>
      <c r="S111" s="7"/>
      <c r="T111" s="7"/>
      <c r="U111" s="7"/>
      <c r="V111" s="7"/>
      <c r="W111" s="7"/>
      <c r="X111" s="7"/>
      <c r="Y111" s="7"/>
      <c r="Z111" s="7"/>
      <c r="AA111" s="7"/>
      <c r="AB111" s="7"/>
      <c r="AC111" s="7"/>
      <c r="AD111" s="7"/>
      <c r="AE111" s="7"/>
    </row>
    <row r="112" spans="1:31" x14ac:dyDescent="0.25">
      <c r="A112" s="7"/>
      <c r="B112" s="7"/>
      <c r="C112" s="7"/>
      <c r="D112" s="8"/>
      <c r="E112" s="7"/>
      <c r="F112" s="7"/>
      <c r="G112" s="7"/>
      <c r="H112" s="7"/>
      <c r="I112" s="7"/>
      <c r="J112" s="321"/>
      <c r="K112" s="7"/>
      <c r="L112" s="7"/>
      <c r="M112" s="7"/>
      <c r="N112" s="7"/>
      <c r="O112" s="7"/>
      <c r="P112" s="7"/>
      <c r="Q112" s="7"/>
      <c r="R112" s="7"/>
      <c r="S112" s="7"/>
      <c r="T112" s="7"/>
      <c r="U112" s="7"/>
      <c r="V112" s="7"/>
      <c r="W112" s="7"/>
      <c r="X112" s="7"/>
      <c r="Y112" s="7"/>
      <c r="Z112" s="7"/>
      <c r="AA112" s="7"/>
      <c r="AB112" s="7"/>
      <c r="AC112" s="7"/>
      <c r="AD112" s="7"/>
      <c r="AE112" s="7"/>
    </row>
    <row r="113" spans="1:31" x14ac:dyDescent="0.25">
      <c r="A113" s="7"/>
      <c r="B113" s="7"/>
      <c r="C113" s="7"/>
      <c r="D113" s="8"/>
      <c r="E113" s="7"/>
      <c r="F113" s="7"/>
      <c r="G113" s="7"/>
      <c r="H113" s="7"/>
      <c r="I113" s="7"/>
      <c r="J113" s="321"/>
      <c r="K113" s="7"/>
      <c r="L113" s="7"/>
      <c r="M113" s="7"/>
      <c r="N113" s="7"/>
      <c r="O113" s="7"/>
      <c r="P113" s="7"/>
      <c r="Q113" s="7"/>
      <c r="R113" s="7"/>
      <c r="S113" s="7"/>
      <c r="T113" s="7"/>
      <c r="U113" s="7"/>
      <c r="V113" s="7"/>
      <c r="W113" s="7"/>
      <c r="X113" s="7"/>
      <c r="Y113" s="7"/>
      <c r="Z113" s="7"/>
      <c r="AA113" s="7"/>
      <c r="AB113" s="7"/>
      <c r="AC113" s="7"/>
      <c r="AD113" s="7"/>
      <c r="AE113" s="7"/>
    </row>
    <row r="114" spans="1:31" x14ac:dyDescent="0.25">
      <c r="A114" s="7"/>
      <c r="B114" s="7"/>
      <c r="C114" s="7"/>
      <c r="D114" s="8"/>
      <c r="E114" s="7"/>
      <c r="F114" s="7"/>
      <c r="G114" s="7"/>
      <c r="H114" s="7"/>
      <c r="I114" s="7"/>
      <c r="J114" s="321"/>
      <c r="K114" s="7"/>
      <c r="L114" s="7"/>
      <c r="M114" s="7"/>
      <c r="N114" s="7"/>
      <c r="O114" s="7"/>
      <c r="P114" s="7"/>
      <c r="Q114" s="7"/>
      <c r="R114" s="7"/>
      <c r="S114" s="7"/>
      <c r="T114" s="7"/>
      <c r="U114" s="7"/>
      <c r="V114" s="7"/>
      <c r="W114" s="7"/>
      <c r="X114" s="7"/>
      <c r="Y114" s="7"/>
      <c r="Z114" s="7"/>
      <c r="AA114" s="7"/>
      <c r="AB114" s="7"/>
      <c r="AC114" s="7"/>
      <c r="AD114" s="7"/>
      <c r="AE114" s="7"/>
    </row>
    <row r="115" spans="1:31" x14ac:dyDescent="0.25">
      <c r="A115" s="7"/>
      <c r="B115" s="7"/>
      <c r="C115" s="7"/>
      <c r="D115" s="8"/>
      <c r="E115" s="7"/>
      <c r="F115" s="7"/>
      <c r="G115" s="7"/>
      <c r="H115" s="7"/>
      <c r="I115" s="7"/>
      <c r="J115" s="321"/>
      <c r="K115" s="7"/>
      <c r="L115" s="7"/>
      <c r="M115" s="7"/>
      <c r="N115" s="7"/>
      <c r="O115" s="7"/>
      <c r="P115" s="7"/>
      <c r="Q115" s="7"/>
      <c r="R115" s="7"/>
      <c r="S115" s="7"/>
      <c r="T115" s="7"/>
      <c r="U115" s="7"/>
      <c r="V115" s="7"/>
      <c r="W115" s="7"/>
      <c r="X115" s="7"/>
      <c r="Y115" s="7"/>
      <c r="Z115" s="7"/>
      <c r="AA115" s="7"/>
      <c r="AB115" s="7"/>
      <c r="AC115" s="7"/>
      <c r="AD115" s="7"/>
      <c r="AE115" s="7"/>
    </row>
    <row r="116" spans="1:31" x14ac:dyDescent="0.25">
      <c r="A116" s="7"/>
      <c r="B116" s="7"/>
      <c r="C116" s="7"/>
      <c r="D116" s="8"/>
      <c r="E116" s="7"/>
      <c r="F116" s="7"/>
      <c r="G116" s="7"/>
      <c r="H116" s="7"/>
      <c r="I116" s="7"/>
      <c r="J116" s="321"/>
      <c r="K116" s="7"/>
      <c r="L116" s="7"/>
      <c r="M116" s="7"/>
      <c r="N116" s="7"/>
      <c r="O116" s="7"/>
      <c r="P116" s="7"/>
      <c r="Q116" s="7"/>
      <c r="R116" s="7"/>
      <c r="S116" s="7"/>
      <c r="T116" s="7"/>
      <c r="U116" s="7"/>
      <c r="V116" s="7"/>
      <c r="W116" s="7"/>
      <c r="X116" s="7"/>
      <c r="Y116" s="7"/>
      <c r="Z116" s="7"/>
      <c r="AA116" s="7"/>
      <c r="AB116" s="7"/>
      <c r="AC116" s="7"/>
      <c r="AD116" s="7"/>
      <c r="AE116" s="7"/>
    </row>
    <row r="117" spans="1:31" x14ac:dyDescent="0.25">
      <c r="A117" s="7"/>
      <c r="B117" s="7"/>
      <c r="C117" s="7"/>
      <c r="D117" s="8"/>
      <c r="E117" s="7"/>
      <c r="F117" s="7"/>
      <c r="G117" s="7"/>
      <c r="H117" s="7"/>
      <c r="I117" s="7"/>
      <c r="J117" s="321"/>
      <c r="K117" s="7"/>
      <c r="L117" s="7"/>
      <c r="M117" s="7"/>
      <c r="N117" s="7"/>
      <c r="O117" s="7"/>
      <c r="P117" s="7"/>
      <c r="Q117" s="7"/>
      <c r="R117" s="7"/>
      <c r="S117" s="7"/>
      <c r="T117" s="7"/>
      <c r="U117" s="7"/>
      <c r="V117" s="7"/>
      <c r="W117" s="7"/>
      <c r="X117" s="7"/>
      <c r="Y117" s="7"/>
      <c r="Z117" s="7"/>
      <c r="AA117" s="7"/>
      <c r="AB117" s="7"/>
      <c r="AC117" s="7"/>
      <c r="AD117" s="7"/>
      <c r="AE117" s="7"/>
    </row>
    <row r="118" spans="1:31" x14ac:dyDescent="0.25">
      <c r="A118" s="7"/>
      <c r="B118" s="7"/>
      <c r="C118" s="7"/>
      <c r="D118" s="8"/>
      <c r="E118" s="7"/>
      <c r="F118" s="7"/>
      <c r="G118" s="7"/>
      <c r="H118" s="7"/>
      <c r="I118" s="7"/>
      <c r="J118" s="321"/>
      <c r="K118" s="7"/>
      <c r="L118" s="7"/>
      <c r="M118" s="7"/>
      <c r="N118" s="7"/>
      <c r="O118" s="7"/>
      <c r="P118" s="7"/>
      <c r="Q118" s="7"/>
      <c r="R118" s="7"/>
      <c r="S118" s="7"/>
      <c r="T118" s="7"/>
      <c r="U118" s="7"/>
      <c r="V118" s="7"/>
      <c r="W118" s="7"/>
      <c r="X118" s="7"/>
      <c r="Y118" s="7"/>
      <c r="Z118" s="7"/>
      <c r="AA118" s="7"/>
      <c r="AB118" s="7"/>
      <c r="AC118" s="7"/>
      <c r="AD118" s="7"/>
      <c r="AE118" s="7"/>
    </row>
    <row r="119" spans="1:31" x14ac:dyDescent="0.25">
      <c r="A119" s="7"/>
      <c r="B119" s="7"/>
      <c r="C119" s="7"/>
      <c r="D119" s="8"/>
      <c r="E119" s="7"/>
      <c r="F119" s="7"/>
      <c r="G119" s="7"/>
      <c r="H119" s="7"/>
      <c r="I119" s="7"/>
      <c r="J119" s="321"/>
      <c r="K119" s="7"/>
      <c r="L119" s="7"/>
      <c r="M119" s="7"/>
      <c r="N119" s="7"/>
      <c r="O119" s="7"/>
      <c r="P119" s="7"/>
      <c r="Q119" s="7"/>
      <c r="R119" s="7"/>
      <c r="S119" s="7"/>
      <c r="T119" s="7"/>
      <c r="U119" s="7"/>
      <c r="V119" s="7"/>
      <c r="W119" s="7"/>
      <c r="X119" s="7"/>
      <c r="Y119" s="7"/>
      <c r="Z119" s="7"/>
      <c r="AA119" s="7"/>
      <c r="AB119" s="7"/>
      <c r="AC119" s="7"/>
      <c r="AD119" s="7"/>
      <c r="AE119" s="7"/>
    </row>
    <row r="120" spans="1:31" x14ac:dyDescent="0.25">
      <c r="A120" s="7"/>
      <c r="B120" s="7"/>
      <c r="C120" s="7"/>
      <c r="D120" s="8"/>
      <c r="E120" s="7"/>
      <c r="F120" s="7"/>
      <c r="G120" s="7"/>
      <c r="H120" s="7"/>
      <c r="I120" s="7"/>
      <c r="J120" s="321"/>
      <c r="K120" s="7"/>
      <c r="L120" s="7"/>
      <c r="M120" s="7"/>
      <c r="N120" s="7"/>
      <c r="O120" s="7"/>
      <c r="P120" s="7"/>
      <c r="Q120" s="7"/>
      <c r="R120" s="7"/>
      <c r="S120" s="7"/>
      <c r="T120" s="7"/>
      <c r="U120" s="7"/>
      <c r="V120" s="7"/>
      <c r="W120" s="7"/>
      <c r="X120" s="7"/>
      <c r="Y120" s="7"/>
      <c r="Z120" s="7"/>
      <c r="AA120" s="7"/>
      <c r="AB120" s="7"/>
      <c r="AC120" s="7"/>
      <c r="AD120" s="7"/>
      <c r="AE120" s="7"/>
    </row>
    <row r="121" spans="1:31" x14ac:dyDescent="0.25">
      <c r="A121" s="7"/>
      <c r="B121" s="7"/>
      <c r="C121" s="7"/>
      <c r="D121" s="8"/>
      <c r="E121" s="7"/>
      <c r="F121" s="7"/>
      <c r="G121" s="7"/>
      <c r="H121" s="7"/>
      <c r="I121" s="7"/>
      <c r="J121" s="321"/>
      <c r="K121" s="7"/>
      <c r="L121" s="7"/>
      <c r="M121" s="7"/>
      <c r="N121" s="7"/>
      <c r="O121" s="7"/>
      <c r="P121" s="7"/>
      <c r="Q121" s="7"/>
      <c r="R121" s="7"/>
      <c r="S121" s="7"/>
      <c r="T121" s="7"/>
      <c r="U121" s="7"/>
      <c r="V121" s="7"/>
      <c r="W121" s="7"/>
      <c r="X121" s="7"/>
      <c r="Y121" s="7"/>
      <c r="Z121" s="7"/>
      <c r="AA121" s="7"/>
      <c r="AB121" s="7"/>
      <c r="AC121" s="7"/>
      <c r="AD121" s="7"/>
      <c r="AE121" s="7"/>
    </row>
    <row r="122" spans="1:31" x14ac:dyDescent="0.25">
      <c r="A122" s="7"/>
      <c r="B122" s="7"/>
      <c r="C122" s="7"/>
      <c r="D122" s="8"/>
      <c r="E122" s="7"/>
      <c r="F122" s="7"/>
      <c r="G122" s="7"/>
      <c r="H122" s="7"/>
      <c r="I122" s="7"/>
      <c r="J122" s="321"/>
      <c r="K122" s="7"/>
      <c r="L122" s="7"/>
      <c r="M122" s="7"/>
      <c r="N122" s="7"/>
      <c r="O122" s="7"/>
      <c r="P122" s="7"/>
      <c r="Q122" s="7"/>
      <c r="R122" s="7"/>
      <c r="S122" s="7"/>
      <c r="T122" s="7"/>
      <c r="U122" s="7"/>
      <c r="V122" s="7"/>
      <c r="W122" s="7"/>
      <c r="X122" s="7"/>
      <c r="Y122" s="7"/>
      <c r="Z122" s="7"/>
      <c r="AA122" s="7"/>
      <c r="AB122" s="7"/>
      <c r="AC122" s="7"/>
      <c r="AD122" s="7"/>
      <c r="AE122" s="7"/>
    </row>
    <row r="123" spans="1:31" x14ac:dyDescent="0.25">
      <c r="A123" s="7"/>
      <c r="B123" s="7"/>
      <c r="C123" s="7"/>
      <c r="D123" s="8"/>
      <c r="E123" s="7"/>
      <c r="F123" s="7"/>
      <c r="G123" s="7"/>
      <c r="H123" s="7"/>
      <c r="I123" s="7"/>
      <c r="J123" s="321"/>
      <c r="K123" s="7"/>
      <c r="L123" s="7"/>
      <c r="M123" s="7"/>
      <c r="N123" s="7"/>
      <c r="O123" s="7"/>
      <c r="P123" s="7"/>
      <c r="Q123" s="7"/>
      <c r="R123" s="7"/>
      <c r="S123" s="7"/>
      <c r="T123" s="7"/>
      <c r="U123" s="7"/>
      <c r="V123" s="7"/>
      <c r="W123" s="7"/>
      <c r="X123" s="7"/>
      <c r="Y123" s="7"/>
      <c r="Z123" s="7"/>
      <c r="AA123" s="7"/>
      <c r="AB123" s="7"/>
      <c r="AC123" s="7"/>
      <c r="AD123" s="7"/>
      <c r="AE123" s="7"/>
    </row>
    <row r="124" spans="1:31" x14ac:dyDescent="0.25">
      <c r="A124" s="7"/>
      <c r="B124" s="7"/>
      <c r="C124" s="7"/>
      <c r="D124" s="8"/>
      <c r="E124" s="7"/>
      <c r="F124" s="7"/>
      <c r="G124" s="7"/>
      <c r="H124" s="7"/>
      <c r="I124" s="7"/>
      <c r="J124" s="321"/>
      <c r="K124" s="7"/>
      <c r="L124" s="7"/>
      <c r="M124" s="7"/>
      <c r="N124" s="7"/>
      <c r="O124" s="7"/>
      <c r="P124" s="7"/>
      <c r="Q124" s="7"/>
      <c r="R124" s="7"/>
      <c r="S124" s="7"/>
      <c r="T124" s="7"/>
      <c r="U124" s="7"/>
      <c r="V124" s="7"/>
      <c r="W124" s="7"/>
      <c r="X124" s="7"/>
      <c r="Y124" s="7"/>
      <c r="Z124" s="7"/>
      <c r="AA124" s="7"/>
      <c r="AB124" s="7"/>
      <c r="AC124" s="7"/>
      <c r="AD124" s="7"/>
      <c r="AE124" s="7"/>
    </row>
    <row r="125" spans="1:31" x14ac:dyDescent="0.25">
      <c r="A125" s="7"/>
      <c r="B125" s="7"/>
      <c r="C125" s="7"/>
      <c r="D125" s="8"/>
      <c r="E125" s="7"/>
      <c r="F125" s="7"/>
      <c r="G125" s="7"/>
      <c r="H125" s="7"/>
      <c r="I125" s="7"/>
      <c r="J125" s="321"/>
      <c r="K125" s="7"/>
      <c r="L125" s="7"/>
      <c r="M125" s="7"/>
      <c r="N125" s="7"/>
      <c r="O125" s="7"/>
      <c r="P125" s="7"/>
      <c r="Q125" s="7"/>
      <c r="R125" s="7"/>
      <c r="S125" s="7"/>
      <c r="T125" s="7"/>
      <c r="U125" s="7"/>
      <c r="V125" s="7"/>
      <c r="W125" s="7"/>
      <c r="X125" s="7"/>
      <c r="Y125" s="7"/>
      <c r="Z125" s="7"/>
      <c r="AA125" s="7"/>
      <c r="AB125" s="7"/>
      <c r="AC125" s="7"/>
      <c r="AD125" s="7"/>
      <c r="AE125" s="7"/>
    </row>
    <row r="126" spans="1:31" x14ac:dyDescent="0.25">
      <c r="A126" s="7"/>
      <c r="B126" s="7"/>
      <c r="C126" s="7"/>
      <c r="D126" s="8"/>
      <c r="E126" s="7"/>
      <c r="F126" s="7"/>
      <c r="G126" s="7"/>
      <c r="H126" s="7"/>
      <c r="I126" s="7"/>
      <c r="J126" s="321"/>
      <c r="K126" s="7"/>
      <c r="L126" s="7"/>
      <c r="M126" s="7"/>
      <c r="N126" s="7"/>
      <c r="O126" s="7"/>
      <c r="P126" s="7"/>
      <c r="Q126" s="7"/>
      <c r="R126" s="7"/>
      <c r="S126" s="7"/>
      <c r="T126" s="7"/>
      <c r="U126" s="7"/>
      <c r="V126" s="7"/>
      <c r="W126" s="7"/>
      <c r="X126" s="7"/>
      <c r="Y126" s="7"/>
      <c r="Z126" s="7"/>
      <c r="AA126" s="7"/>
      <c r="AB126" s="7"/>
      <c r="AC126" s="7"/>
      <c r="AD126" s="7"/>
      <c r="AE126" s="7"/>
    </row>
    <row r="127" spans="1:31" x14ac:dyDescent="0.25">
      <c r="A127" s="7"/>
      <c r="B127" s="7"/>
      <c r="C127" s="7"/>
      <c r="D127" s="8"/>
      <c r="E127" s="7"/>
      <c r="F127" s="7"/>
      <c r="G127" s="7"/>
      <c r="H127" s="7"/>
      <c r="I127" s="7"/>
      <c r="J127" s="321"/>
      <c r="K127" s="7"/>
      <c r="L127" s="7"/>
      <c r="M127" s="7"/>
      <c r="N127" s="7"/>
      <c r="O127" s="7"/>
      <c r="P127" s="7"/>
      <c r="Q127" s="7"/>
      <c r="R127" s="7"/>
      <c r="S127" s="7"/>
      <c r="T127" s="7"/>
      <c r="U127" s="7"/>
      <c r="V127" s="7"/>
      <c r="W127" s="7"/>
      <c r="X127" s="7"/>
      <c r="Y127" s="7"/>
      <c r="Z127" s="7"/>
      <c r="AA127" s="7"/>
      <c r="AB127" s="7"/>
      <c r="AC127" s="7"/>
      <c r="AD127" s="7"/>
      <c r="AE127" s="7"/>
    </row>
    <row r="128" spans="1:31" x14ac:dyDescent="0.25">
      <c r="A128" s="7"/>
      <c r="B128" s="7"/>
      <c r="C128" s="7"/>
      <c r="D128" s="8"/>
      <c r="E128" s="7"/>
      <c r="F128" s="7"/>
      <c r="G128" s="7"/>
      <c r="H128" s="7"/>
      <c r="I128" s="7"/>
      <c r="J128" s="321"/>
      <c r="K128" s="7"/>
      <c r="L128" s="7"/>
      <c r="M128" s="7"/>
      <c r="N128" s="7"/>
      <c r="O128" s="7"/>
      <c r="P128" s="7"/>
      <c r="Q128" s="7"/>
      <c r="R128" s="7"/>
      <c r="S128" s="7"/>
      <c r="T128" s="7"/>
      <c r="U128" s="7"/>
      <c r="V128" s="7"/>
      <c r="W128" s="7"/>
      <c r="X128" s="7"/>
      <c r="Y128" s="7"/>
      <c r="Z128" s="7"/>
      <c r="AA128" s="7"/>
      <c r="AB128" s="7"/>
      <c r="AC128" s="7"/>
      <c r="AD128" s="7"/>
      <c r="AE128" s="7"/>
    </row>
    <row r="129" spans="1:31" x14ac:dyDescent="0.25">
      <c r="A129" s="7"/>
      <c r="B129" s="7"/>
      <c r="C129" s="7"/>
      <c r="D129" s="8"/>
      <c r="E129" s="7"/>
      <c r="F129" s="7"/>
      <c r="G129" s="7"/>
      <c r="H129" s="7"/>
      <c r="I129" s="7"/>
      <c r="J129" s="321"/>
      <c r="K129" s="7"/>
      <c r="L129" s="7"/>
      <c r="M129" s="7"/>
      <c r="N129" s="7"/>
      <c r="O129" s="7"/>
      <c r="P129" s="7"/>
      <c r="Q129" s="7"/>
      <c r="R129" s="7"/>
      <c r="S129" s="7"/>
      <c r="T129" s="7"/>
      <c r="U129" s="7"/>
      <c r="V129" s="7"/>
      <c r="W129" s="7"/>
      <c r="X129" s="7"/>
      <c r="Y129" s="7"/>
      <c r="Z129" s="7"/>
      <c r="AA129" s="7"/>
      <c r="AB129" s="7"/>
      <c r="AC129" s="7"/>
      <c r="AD129" s="7"/>
      <c r="AE129" s="7"/>
    </row>
    <row r="130" spans="1:31" x14ac:dyDescent="0.25">
      <c r="A130" s="7"/>
      <c r="B130" s="7"/>
      <c r="C130" s="7"/>
      <c r="D130" s="8"/>
      <c r="E130" s="7"/>
      <c r="F130" s="7"/>
      <c r="G130" s="7"/>
      <c r="H130" s="7"/>
      <c r="I130" s="7"/>
      <c r="J130" s="321"/>
      <c r="K130" s="7"/>
      <c r="L130" s="7"/>
      <c r="M130" s="7"/>
      <c r="N130" s="7"/>
      <c r="O130" s="7"/>
      <c r="P130" s="7"/>
      <c r="Q130" s="7"/>
      <c r="R130" s="7"/>
      <c r="S130" s="7"/>
      <c r="T130" s="7"/>
      <c r="U130" s="7"/>
      <c r="V130" s="7"/>
      <c r="W130" s="7"/>
      <c r="X130" s="7"/>
      <c r="Y130" s="7"/>
      <c r="Z130" s="7"/>
      <c r="AA130" s="7"/>
      <c r="AB130" s="7"/>
      <c r="AC130" s="7"/>
      <c r="AD130" s="7"/>
      <c r="AE130" s="7"/>
    </row>
    <row r="131" spans="1:31" x14ac:dyDescent="0.25">
      <c r="A131" s="7"/>
      <c r="B131" s="7"/>
      <c r="C131" s="7"/>
      <c r="D131" s="8"/>
      <c r="E131" s="7"/>
      <c r="F131" s="7"/>
      <c r="G131" s="7"/>
      <c r="H131" s="7"/>
      <c r="I131" s="7"/>
      <c r="J131" s="321"/>
      <c r="K131" s="7"/>
      <c r="L131" s="7"/>
      <c r="M131" s="7"/>
      <c r="N131" s="7"/>
      <c r="O131" s="7"/>
      <c r="P131" s="7"/>
      <c r="Q131" s="7"/>
      <c r="R131" s="7"/>
      <c r="S131" s="7"/>
      <c r="T131" s="7"/>
      <c r="U131" s="7"/>
      <c r="V131" s="7"/>
      <c r="W131" s="7"/>
      <c r="X131" s="7"/>
      <c r="Y131" s="7"/>
      <c r="Z131" s="7"/>
      <c r="AA131" s="7"/>
      <c r="AB131" s="7"/>
      <c r="AC131" s="7"/>
      <c r="AD131" s="7"/>
      <c r="AE131" s="7"/>
    </row>
    <row r="132" spans="1:31" x14ac:dyDescent="0.25">
      <c r="A132" s="7"/>
      <c r="B132" s="7"/>
      <c r="C132" s="7"/>
      <c r="D132" s="8"/>
      <c r="E132" s="7"/>
      <c r="F132" s="7"/>
      <c r="G132" s="7"/>
      <c r="H132" s="7"/>
      <c r="I132" s="7"/>
      <c r="J132" s="321"/>
      <c r="K132" s="7"/>
      <c r="L132" s="7"/>
      <c r="M132" s="7"/>
      <c r="N132" s="7"/>
      <c r="O132" s="7"/>
      <c r="P132" s="7"/>
      <c r="Q132" s="7"/>
      <c r="R132" s="7"/>
      <c r="S132" s="7"/>
      <c r="T132" s="7"/>
      <c r="U132" s="7"/>
      <c r="V132" s="7"/>
      <c r="W132" s="7"/>
      <c r="X132" s="7"/>
      <c r="Y132" s="7"/>
      <c r="Z132" s="7"/>
      <c r="AA132" s="7"/>
      <c r="AB132" s="7"/>
      <c r="AC132" s="7"/>
      <c r="AD132" s="7"/>
      <c r="AE132" s="7"/>
    </row>
    <row r="133" spans="1:31" x14ac:dyDescent="0.25">
      <c r="A133" s="7"/>
      <c r="B133" s="7"/>
      <c r="C133" s="7"/>
      <c r="D133" s="8"/>
      <c r="E133" s="7"/>
      <c r="F133" s="7"/>
      <c r="G133" s="7"/>
      <c r="H133" s="7"/>
      <c r="I133" s="7"/>
      <c r="J133" s="321"/>
      <c r="K133" s="7"/>
      <c r="L133" s="7"/>
      <c r="M133" s="7"/>
      <c r="N133" s="7"/>
      <c r="O133" s="7"/>
      <c r="P133" s="7"/>
      <c r="Q133" s="7"/>
      <c r="R133" s="7"/>
      <c r="S133" s="7"/>
      <c r="T133" s="7"/>
      <c r="U133" s="7"/>
      <c r="V133" s="7"/>
      <c r="W133" s="7"/>
      <c r="X133" s="7"/>
      <c r="Y133" s="7"/>
      <c r="Z133" s="7"/>
      <c r="AA133" s="7"/>
      <c r="AB133" s="7"/>
      <c r="AC133" s="7"/>
      <c r="AD133" s="7"/>
      <c r="AE133" s="7"/>
    </row>
    <row r="134" spans="1:31" x14ac:dyDescent="0.25">
      <c r="A134" s="7"/>
      <c r="B134" s="7"/>
      <c r="C134" s="7"/>
      <c r="D134" s="8"/>
      <c r="E134" s="7"/>
      <c r="F134" s="7"/>
      <c r="G134" s="7"/>
      <c r="H134" s="7"/>
      <c r="I134" s="7"/>
      <c r="J134" s="321"/>
      <c r="K134" s="7"/>
      <c r="L134" s="7"/>
      <c r="M134" s="7"/>
      <c r="N134" s="7"/>
      <c r="O134" s="7"/>
      <c r="P134" s="7"/>
      <c r="Q134" s="7"/>
      <c r="R134" s="7"/>
      <c r="S134" s="7"/>
      <c r="T134" s="7"/>
      <c r="U134" s="7"/>
      <c r="V134" s="7"/>
      <c r="W134" s="7"/>
      <c r="X134" s="7"/>
      <c r="Y134" s="7"/>
      <c r="Z134" s="7"/>
      <c r="AA134" s="7"/>
      <c r="AB134" s="7"/>
      <c r="AC134" s="7"/>
      <c r="AD134" s="7"/>
      <c r="AE134" s="7"/>
    </row>
    <row r="135" spans="1:31" x14ac:dyDescent="0.25">
      <c r="A135" s="7"/>
      <c r="B135" s="7"/>
      <c r="C135" s="7"/>
      <c r="D135" s="8"/>
      <c r="E135" s="7"/>
      <c r="F135" s="7"/>
      <c r="G135" s="7"/>
      <c r="H135" s="7"/>
      <c r="I135" s="7"/>
      <c r="J135" s="321"/>
      <c r="K135" s="7"/>
      <c r="L135" s="7"/>
      <c r="M135" s="7"/>
      <c r="N135" s="7"/>
      <c r="O135" s="7"/>
      <c r="P135" s="7"/>
      <c r="Q135" s="7"/>
      <c r="R135" s="7"/>
      <c r="S135" s="7"/>
      <c r="T135" s="7"/>
      <c r="U135" s="7"/>
      <c r="V135" s="7"/>
      <c r="W135" s="7"/>
      <c r="X135" s="7"/>
      <c r="Y135" s="7"/>
      <c r="Z135" s="7"/>
      <c r="AA135" s="7"/>
      <c r="AB135" s="7"/>
      <c r="AC135" s="7"/>
      <c r="AD135" s="7"/>
      <c r="AE135" s="7"/>
    </row>
    <row r="136" spans="1:31" x14ac:dyDescent="0.25">
      <c r="A136" s="7"/>
      <c r="B136" s="7"/>
      <c r="C136" s="7"/>
      <c r="D136" s="8"/>
      <c r="E136" s="7"/>
      <c r="F136" s="7"/>
      <c r="G136" s="7"/>
      <c r="H136" s="7"/>
      <c r="I136" s="7"/>
      <c r="J136" s="321"/>
      <c r="K136" s="7"/>
      <c r="L136" s="7"/>
      <c r="M136" s="7"/>
      <c r="N136" s="7"/>
      <c r="O136" s="7"/>
      <c r="P136" s="7"/>
      <c r="Q136" s="7"/>
      <c r="R136" s="7"/>
      <c r="S136" s="7"/>
      <c r="T136" s="7"/>
      <c r="U136" s="7"/>
      <c r="V136" s="7"/>
      <c r="W136" s="7"/>
      <c r="X136" s="7"/>
      <c r="Y136" s="7"/>
      <c r="Z136" s="7"/>
      <c r="AA136" s="7"/>
      <c r="AB136" s="7"/>
      <c r="AC136" s="7"/>
      <c r="AD136" s="7"/>
      <c r="AE136" s="7"/>
    </row>
    <row r="137" spans="1:31" x14ac:dyDescent="0.25">
      <c r="A137" s="7"/>
      <c r="B137" s="7"/>
      <c r="C137" s="7"/>
      <c r="D137" s="8"/>
      <c r="E137" s="7"/>
      <c r="F137" s="7"/>
      <c r="G137" s="7"/>
      <c r="H137" s="7"/>
      <c r="I137" s="7"/>
      <c r="J137" s="321"/>
      <c r="K137" s="7"/>
      <c r="L137" s="7"/>
      <c r="M137" s="7"/>
      <c r="N137" s="7"/>
      <c r="O137" s="7"/>
      <c r="P137" s="7"/>
      <c r="Q137" s="7"/>
      <c r="R137" s="7"/>
      <c r="S137" s="7"/>
      <c r="T137" s="7"/>
      <c r="U137" s="7"/>
      <c r="V137" s="7"/>
      <c r="W137" s="7"/>
      <c r="X137" s="7"/>
      <c r="Y137" s="7"/>
      <c r="Z137" s="7"/>
      <c r="AA137" s="7"/>
      <c r="AB137" s="7"/>
      <c r="AC137" s="7"/>
      <c r="AD137" s="7"/>
      <c r="AE137" s="7"/>
    </row>
    <row r="138" spans="1:31" x14ac:dyDescent="0.25">
      <c r="A138" s="7"/>
      <c r="B138" s="7"/>
      <c r="C138" s="7"/>
      <c r="D138" s="8"/>
      <c r="E138" s="7"/>
      <c r="F138" s="7"/>
      <c r="G138" s="7"/>
      <c r="H138" s="7"/>
      <c r="I138" s="7"/>
      <c r="J138" s="321"/>
      <c r="K138" s="7"/>
      <c r="L138" s="7"/>
      <c r="M138" s="7"/>
      <c r="N138" s="7"/>
      <c r="O138" s="7"/>
      <c r="P138" s="7"/>
      <c r="Q138" s="7"/>
      <c r="R138" s="7"/>
      <c r="S138" s="7"/>
      <c r="T138" s="7"/>
      <c r="U138" s="7"/>
      <c r="V138" s="7"/>
      <c r="W138" s="7"/>
      <c r="X138" s="7"/>
      <c r="Y138" s="7"/>
      <c r="Z138" s="7"/>
      <c r="AA138" s="7"/>
      <c r="AB138" s="7"/>
      <c r="AC138" s="7"/>
      <c r="AD138" s="7"/>
      <c r="AE138" s="7"/>
    </row>
    <row r="139" spans="1:31" x14ac:dyDescent="0.25">
      <c r="A139" s="7"/>
      <c r="B139" s="7"/>
      <c r="C139" s="7"/>
      <c r="D139" s="8"/>
      <c r="E139" s="7"/>
      <c r="F139" s="7"/>
      <c r="G139" s="7"/>
      <c r="H139" s="7"/>
      <c r="I139" s="7"/>
      <c r="J139" s="321"/>
      <c r="K139" s="7"/>
      <c r="L139" s="7"/>
      <c r="M139" s="7"/>
      <c r="N139" s="7"/>
      <c r="O139" s="7"/>
      <c r="P139" s="7"/>
      <c r="Q139" s="7"/>
      <c r="R139" s="7"/>
      <c r="S139" s="7"/>
      <c r="T139" s="7"/>
      <c r="U139" s="7"/>
      <c r="V139" s="7"/>
      <c r="W139" s="7"/>
      <c r="X139" s="7"/>
      <c r="Y139" s="7"/>
      <c r="Z139" s="7"/>
      <c r="AA139" s="7"/>
      <c r="AB139" s="7"/>
      <c r="AC139" s="7"/>
      <c r="AD139" s="7"/>
      <c r="AE139" s="7"/>
    </row>
    <row r="140" spans="1:31" x14ac:dyDescent="0.25">
      <c r="A140" s="7"/>
      <c r="B140" s="7"/>
      <c r="C140" s="7"/>
      <c r="D140" s="8"/>
      <c r="E140" s="7"/>
      <c r="F140" s="7"/>
      <c r="G140" s="7"/>
      <c r="H140" s="7"/>
      <c r="I140" s="7"/>
      <c r="J140" s="321"/>
      <c r="K140" s="7"/>
      <c r="L140" s="7"/>
      <c r="M140" s="7"/>
      <c r="N140" s="7"/>
      <c r="O140" s="7"/>
      <c r="P140" s="7"/>
      <c r="Q140" s="7"/>
      <c r="R140" s="7"/>
      <c r="S140" s="7"/>
      <c r="T140" s="7"/>
      <c r="U140" s="7"/>
      <c r="V140" s="7"/>
      <c r="W140" s="7"/>
      <c r="X140" s="7"/>
      <c r="Y140" s="7"/>
      <c r="Z140" s="7"/>
      <c r="AA140" s="7"/>
      <c r="AB140" s="7"/>
      <c r="AC140" s="7"/>
      <c r="AD140" s="7"/>
      <c r="AE140" s="7"/>
    </row>
    <row r="141" spans="1:31" x14ac:dyDescent="0.25">
      <c r="A141" s="7"/>
      <c r="B141" s="7"/>
      <c r="C141" s="7"/>
      <c r="D141" s="8"/>
      <c r="E141" s="7"/>
      <c r="F141" s="7"/>
      <c r="G141" s="7"/>
      <c r="H141" s="7"/>
      <c r="I141" s="7"/>
      <c r="J141" s="321"/>
      <c r="K141" s="7"/>
      <c r="L141" s="7"/>
      <c r="M141" s="7"/>
      <c r="N141" s="7"/>
      <c r="O141" s="7"/>
      <c r="P141" s="7"/>
      <c r="Q141" s="7"/>
      <c r="R141" s="7"/>
      <c r="S141" s="7"/>
      <c r="T141" s="7"/>
      <c r="U141" s="7"/>
      <c r="V141" s="7"/>
      <c r="W141" s="7"/>
      <c r="X141" s="7"/>
      <c r="Y141" s="7"/>
      <c r="Z141" s="7"/>
      <c r="AA141" s="7"/>
      <c r="AB141" s="7"/>
      <c r="AC141" s="7"/>
      <c r="AD141" s="7"/>
      <c r="AE141" s="7"/>
    </row>
    <row r="142" spans="1:31" x14ac:dyDescent="0.25">
      <c r="A142" s="7"/>
      <c r="B142" s="7"/>
      <c r="C142" s="7"/>
      <c r="D142" s="8"/>
      <c r="E142" s="7"/>
      <c r="F142" s="7"/>
      <c r="G142" s="7"/>
      <c r="H142" s="7"/>
      <c r="I142" s="7"/>
      <c r="J142" s="321"/>
      <c r="K142" s="7"/>
      <c r="L142" s="7"/>
      <c r="M142" s="7"/>
      <c r="N142" s="7"/>
      <c r="O142" s="7"/>
      <c r="P142" s="7"/>
      <c r="Q142" s="7"/>
      <c r="R142" s="7"/>
      <c r="S142" s="7"/>
      <c r="T142" s="7"/>
      <c r="U142" s="7"/>
      <c r="V142" s="7"/>
      <c r="W142" s="7"/>
      <c r="X142" s="7"/>
      <c r="Y142" s="7"/>
      <c r="Z142" s="7"/>
      <c r="AA142" s="7"/>
      <c r="AB142" s="7"/>
      <c r="AC142" s="7"/>
      <c r="AD142" s="7"/>
      <c r="AE142" s="7"/>
    </row>
    <row r="143" spans="1:31" x14ac:dyDescent="0.25">
      <c r="A143" s="7"/>
      <c r="B143" s="7"/>
      <c r="C143" s="7"/>
      <c r="D143" s="8"/>
      <c r="E143" s="7"/>
      <c r="F143" s="7"/>
      <c r="G143" s="7"/>
      <c r="H143" s="7"/>
      <c r="I143" s="7"/>
      <c r="J143" s="321"/>
      <c r="K143" s="7"/>
      <c r="L143" s="7"/>
      <c r="M143" s="7"/>
      <c r="N143" s="7"/>
      <c r="O143" s="7"/>
      <c r="P143" s="7"/>
      <c r="Q143" s="7"/>
      <c r="R143" s="7"/>
      <c r="S143" s="7"/>
      <c r="T143" s="7"/>
      <c r="U143" s="7"/>
      <c r="V143" s="7"/>
      <c r="W143" s="7"/>
      <c r="X143" s="7"/>
      <c r="Y143" s="7"/>
      <c r="Z143" s="7"/>
      <c r="AA143" s="7"/>
      <c r="AB143" s="7"/>
      <c r="AC143" s="7"/>
      <c r="AD143" s="7"/>
      <c r="AE143" s="7"/>
    </row>
    <row r="144" spans="1:31" x14ac:dyDescent="0.25">
      <c r="A144" s="7"/>
      <c r="B144" s="7"/>
      <c r="C144" s="7"/>
      <c r="D144" s="8"/>
      <c r="E144" s="7"/>
      <c r="F144" s="7"/>
      <c r="G144" s="7"/>
      <c r="H144" s="7"/>
      <c r="I144" s="7"/>
      <c r="J144" s="321"/>
      <c r="K144" s="7"/>
      <c r="L144" s="7"/>
      <c r="M144" s="7"/>
      <c r="N144" s="7"/>
      <c r="O144" s="7"/>
      <c r="P144" s="7"/>
      <c r="Q144" s="7"/>
      <c r="R144" s="7"/>
      <c r="S144" s="7"/>
      <c r="T144" s="7"/>
      <c r="U144" s="7"/>
      <c r="V144" s="7"/>
      <c r="W144" s="7"/>
      <c r="X144" s="7"/>
      <c r="Y144" s="7"/>
      <c r="Z144" s="7"/>
      <c r="AA144" s="7"/>
      <c r="AB144" s="7"/>
      <c r="AC144" s="7"/>
      <c r="AD144" s="7"/>
      <c r="AE144" s="7"/>
    </row>
    <row r="145" spans="1:31" x14ac:dyDescent="0.25">
      <c r="A145" s="7"/>
      <c r="B145" s="7"/>
      <c r="C145" s="7"/>
      <c r="D145" s="8"/>
      <c r="E145" s="7"/>
      <c r="F145" s="7"/>
      <c r="G145" s="7"/>
      <c r="H145" s="7"/>
      <c r="I145" s="7"/>
      <c r="J145" s="321"/>
      <c r="K145" s="7"/>
      <c r="L145" s="7"/>
      <c r="M145" s="7"/>
      <c r="N145" s="7"/>
      <c r="O145" s="7"/>
      <c r="P145" s="7"/>
      <c r="Q145" s="7"/>
      <c r="R145" s="7"/>
      <c r="S145" s="7"/>
      <c r="T145" s="7"/>
      <c r="U145" s="7"/>
      <c r="V145" s="7"/>
      <c r="W145" s="7"/>
      <c r="X145" s="7"/>
      <c r="Y145" s="7"/>
      <c r="Z145" s="7"/>
      <c r="AA145" s="7"/>
      <c r="AB145" s="7"/>
      <c r="AC145" s="7"/>
      <c r="AD145" s="7"/>
      <c r="AE145" s="7"/>
    </row>
    <row r="146" spans="1:31" x14ac:dyDescent="0.25">
      <c r="A146" s="7"/>
      <c r="B146" s="7"/>
      <c r="C146" s="7"/>
      <c r="D146" s="8"/>
      <c r="E146" s="7"/>
      <c r="F146" s="7"/>
      <c r="G146" s="7"/>
      <c r="H146" s="7"/>
      <c r="I146" s="7"/>
      <c r="J146" s="321"/>
      <c r="K146" s="7"/>
      <c r="L146" s="7"/>
      <c r="M146" s="7"/>
      <c r="N146" s="7"/>
      <c r="O146" s="7"/>
      <c r="P146" s="7"/>
      <c r="Q146" s="7"/>
      <c r="R146" s="7"/>
      <c r="S146" s="7"/>
      <c r="T146" s="7"/>
      <c r="U146" s="7"/>
      <c r="V146" s="7"/>
      <c r="W146" s="7"/>
      <c r="X146" s="7"/>
      <c r="Y146" s="7"/>
      <c r="Z146" s="7"/>
      <c r="AA146" s="7"/>
      <c r="AB146" s="7"/>
      <c r="AC146" s="7"/>
      <c r="AD146" s="7"/>
      <c r="AE146" s="7"/>
    </row>
    <row r="147" spans="1:31" x14ac:dyDescent="0.25">
      <c r="A147" s="7"/>
      <c r="B147" s="7"/>
      <c r="C147" s="7"/>
      <c r="D147" s="8"/>
      <c r="E147" s="7"/>
      <c r="F147" s="7"/>
      <c r="G147" s="7"/>
      <c r="H147" s="7"/>
      <c r="I147" s="7"/>
      <c r="J147" s="321"/>
      <c r="K147" s="7"/>
      <c r="L147" s="7"/>
      <c r="M147" s="7"/>
      <c r="N147" s="7"/>
      <c r="O147" s="7"/>
      <c r="P147" s="7"/>
      <c r="Q147" s="7"/>
      <c r="R147" s="7"/>
      <c r="S147" s="7"/>
      <c r="T147" s="7"/>
      <c r="U147" s="7"/>
      <c r="V147" s="7"/>
      <c r="W147" s="7"/>
      <c r="X147" s="7"/>
      <c r="Y147" s="7"/>
      <c r="Z147" s="7"/>
      <c r="AA147" s="7"/>
      <c r="AB147" s="7"/>
      <c r="AC147" s="7"/>
      <c r="AD147" s="7"/>
      <c r="AE147" s="7"/>
    </row>
    <row r="148" spans="1:31" x14ac:dyDescent="0.25">
      <c r="A148" s="7"/>
      <c r="B148" s="7"/>
      <c r="C148" s="7"/>
      <c r="D148" s="8"/>
      <c r="E148" s="7"/>
      <c r="F148" s="7"/>
      <c r="G148" s="7"/>
      <c r="H148" s="7"/>
      <c r="I148" s="7"/>
      <c r="J148" s="321"/>
      <c r="K148" s="7"/>
      <c r="L148" s="7"/>
      <c r="M148" s="7"/>
      <c r="N148" s="7"/>
      <c r="O148" s="7"/>
      <c r="P148" s="7"/>
      <c r="Q148" s="7"/>
      <c r="R148" s="7"/>
      <c r="S148" s="7"/>
      <c r="T148" s="7"/>
      <c r="U148" s="7"/>
      <c r="V148" s="7"/>
      <c r="W148" s="7"/>
      <c r="X148" s="7"/>
      <c r="Y148" s="7"/>
      <c r="Z148" s="7"/>
      <c r="AA148" s="7"/>
      <c r="AB148" s="7"/>
      <c r="AC148" s="7"/>
      <c r="AD148" s="7"/>
      <c r="AE148" s="7"/>
    </row>
    <row r="149" spans="1:31" x14ac:dyDescent="0.25">
      <c r="A149" s="7"/>
      <c r="B149" s="7"/>
      <c r="C149" s="7"/>
      <c r="D149" s="8"/>
      <c r="E149" s="7"/>
      <c r="F149" s="7"/>
      <c r="G149" s="7"/>
      <c r="H149" s="7"/>
      <c r="I149" s="7"/>
      <c r="J149" s="321"/>
      <c r="K149" s="7"/>
      <c r="L149" s="7"/>
      <c r="M149" s="7"/>
      <c r="N149" s="7"/>
      <c r="O149" s="7"/>
      <c r="P149" s="7"/>
      <c r="Q149" s="7"/>
      <c r="R149" s="7"/>
      <c r="S149" s="7"/>
      <c r="T149" s="7"/>
      <c r="U149" s="7"/>
      <c r="V149" s="7"/>
      <c r="W149" s="7"/>
      <c r="X149" s="7"/>
      <c r="Y149" s="7"/>
      <c r="Z149" s="7"/>
      <c r="AA149" s="7"/>
      <c r="AB149" s="7"/>
      <c r="AC149" s="7"/>
      <c r="AD149" s="7"/>
      <c r="AE149" s="7"/>
    </row>
    <row r="150" spans="1:31" x14ac:dyDescent="0.25">
      <c r="A150" s="7"/>
      <c r="B150" s="7"/>
      <c r="C150" s="7"/>
      <c r="D150" s="8"/>
      <c r="E150" s="7"/>
      <c r="F150" s="7"/>
      <c r="G150" s="7"/>
      <c r="H150" s="7"/>
      <c r="I150" s="7"/>
      <c r="J150" s="321"/>
      <c r="K150" s="7"/>
      <c r="L150" s="7"/>
      <c r="M150" s="7"/>
      <c r="N150" s="7"/>
      <c r="O150" s="7"/>
      <c r="P150" s="7"/>
      <c r="Q150" s="7"/>
      <c r="R150" s="7"/>
      <c r="S150" s="7"/>
      <c r="T150" s="7"/>
      <c r="U150" s="7"/>
      <c r="V150" s="7"/>
      <c r="W150" s="7"/>
      <c r="X150" s="7"/>
      <c r="Y150" s="7"/>
      <c r="Z150" s="7"/>
      <c r="AA150" s="7"/>
      <c r="AB150" s="7"/>
      <c r="AC150" s="7"/>
      <c r="AD150" s="7"/>
      <c r="AE150" s="7"/>
    </row>
    <row r="151" spans="1:31" x14ac:dyDescent="0.25">
      <c r="A151" s="7"/>
      <c r="B151" s="7"/>
      <c r="C151" s="7"/>
      <c r="D151" s="8"/>
      <c r="E151" s="7"/>
      <c r="F151" s="7"/>
      <c r="G151" s="7"/>
      <c r="H151" s="7"/>
      <c r="I151" s="7"/>
      <c r="J151" s="321"/>
      <c r="K151" s="7"/>
      <c r="L151" s="7"/>
      <c r="M151" s="7"/>
      <c r="N151" s="7"/>
      <c r="O151" s="7"/>
      <c r="P151" s="7"/>
      <c r="Q151" s="7"/>
      <c r="R151" s="7"/>
      <c r="S151" s="7"/>
      <c r="T151" s="7"/>
      <c r="U151" s="7"/>
      <c r="V151" s="7"/>
      <c r="W151" s="7"/>
      <c r="X151" s="7"/>
      <c r="Y151" s="7"/>
      <c r="Z151" s="7"/>
      <c r="AA151" s="7"/>
      <c r="AB151" s="7"/>
      <c r="AC151" s="7"/>
      <c r="AD151" s="7"/>
      <c r="AE151" s="7"/>
    </row>
    <row r="152" spans="1:31" x14ac:dyDescent="0.25">
      <c r="A152" s="7"/>
      <c r="B152" s="7"/>
      <c r="C152" s="7"/>
      <c r="D152" s="8"/>
      <c r="E152" s="7"/>
      <c r="F152" s="7"/>
      <c r="G152" s="7"/>
      <c r="H152" s="7"/>
      <c r="I152" s="7"/>
      <c r="J152" s="321"/>
      <c r="K152" s="7"/>
      <c r="L152" s="7"/>
      <c r="M152" s="7"/>
      <c r="N152" s="7"/>
      <c r="O152" s="7"/>
      <c r="P152" s="7"/>
      <c r="Q152" s="7"/>
      <c r="R152" s="7"/>
      <c r="S152" s="7"/>
      <c r="T152" s="7"/>
      <c r="U152" s="7"/>
      <c r="V152" s="7"/>
      <c r="W152" s="7"/>
      <c r="X152" s="7"/>
      <c r="Y152" s="7"/>
      <c r="Z152" s="7"/>
      <c r="AA152" s="7"/>
      <c r="AB152" s="7"/>
      <c r="AC152" s="7"/>
      <c r="AD152" s="7"/>
      <c r="AE152" s="7"/>
    </row>
    <row r="153" spans="1:31" x14ac:dyDescent="0.25">
      <c r="A153" s="7"/>
      <c r="B153" s="7"/>
      <c r="C153" s="7"/>
      <c r="D153" s="8"/>
      <c r="E153" s="7"/>
      <c r="F153" s="7"/>
      <c r="G153" s="7"/>
      <c r="H153" s="7"/>
      <c r="I153" s="7"/>
      <c r="J153" s="321"/>
      <c r="K153" s="7"/>
      <c r="L153" s="7"/>
      <c r="M153" s="7"/>
      <c r="N153" s="7"/>
      <c r="O153" s="7"/>
      <c r="P153" s="7"/>
      <c r="Q153" s="7"/>
      <c r="R153" s="7"/>
      <c r="S153" s="7"/>
      <c r="T153" s="7"/>
      <c r="U153" s="7"/>
      <c r="V153" s="7"/>
      <c r="W153" s="7"/>
      <c r="X153" s="7"/>
      <c r="Y153" s="7"/>
      <c r="Z153" s="7"/>
      <c r="AA153" s="7"/>
      <c r="AB153" s="7"/>
      <c r="AC153" s="7"/>
      <c r="AD153" s="7"/>
      <c r="AE153" s="7"/>
    </row>
    <row r="154" spans="1:31" x14ac:dyDescent="0.25">
      <c r="D154" s="8"/>
      <c r="E154" s="7"/>
      <c r="F154" s="7"/>
      <c r="G154" s="7"/>
      <c r="H154" s="7"/>
      <c r="I154" s="7"/>
      <c r="J154" s="321"/>
      <c r="K154" s="7"/>
      <c r="L154" s="7"/>
      <c r="M154" s="7"/>
      <c r="N154" s="7"/>
      <c r="O154" s="7"/>
      <c r="P154" s="7"/>
      <c r="Q154" s="7"/>
      <c r="R154" s="7"/>
      <c r="S154" s="7"/>
      <c r="T154" s="7"/>
      <c r="U154" s="7"/>
      <c r="V154" s="7"/>
      <c r="W154" s="7"/>
      <c r="X154" s="7"/>
      <c r="Y154" s="7"/>
      <c r="Z154" s="7"/>
      <c r="AA154" s="7"/>
      <c r="AB154" s="7"/>
      <c r="AC154" s="7"/>
      <c r="AD154" s="7"/>
      <c r="AE154" s="7"/>
    </row>
    <row r="155" spans="1:31" x14ac:dyDescent="0.25">
      <c r="D155" s="8"/>
      <c r="E155" s="7"/>
      <c r="F155" s="7"/>
      <c r="G155" s="7"/>
      <c r="H155" s="7"/>
      <c r="I155" s="7"/>
      <c r="J155" s="321"/>
      <c r="K155" s="7"/>
      <c r="L155" s="7"/>
      <c r="M155" s="7"/>
      <c r="N155" s="7"/>
      <c r="O155" s="7"/>
      <c r="P155" s="7"/>
      <c r="Q155" s="7"/>
      <c r="R155" s="7"/>
      <c r="S155" s="7"/>
      <c r="T155" s="7"/>
      <c r="U155" s="7"/>
      <c r="V155" s="7"/>
      <c r="W155" s="7"/>
      <c r="X155" s="7"/>
      <c r="Y155" s="7"/>
      <c r="Z155" s="7"/>
      <c r="AA155" s="7"/>
      <c r="AB155" s="7"/>
      <c r="AC155" s="7"/>
      <c r="AD155" s="7"/>
      <c r="AE155" s="7"/>
    </row>
    <row r="156" spans="1:31" x14ac:dyDescent="0.25">
      <c r="D156" s="8"/>
      <c r="E156" s="7"/>
      <c r="F156" s="7"/>
      <c r="G156" s="7"/>
      <c r="H156" s="7"/>
      <c r="I156" s="7"/>
      <c r="J156" s="321"/>
      <c r="K156" s="7"/>
      <c r="L156" s="7"/>
      <c r="M156" s="7"/>
      <c r="N156" s="7"/>
      <c r="O156" s="7"/>
      <c r="P156" s="7"/>
      <c r="Q156" s="7"/>
      <c r="R156" s="7"/>
      <c r="S156" s="7"/>
      <c r="T156" s="7"/>
      <c r="U156" s="7"/>
      <c r="V156" s="7"/>
      <c r="W156" s="7"/>
      <c r="X156" s="7"/>
      <c r="Y156" s="7"/>
      <c r="Z156" s="7"/>
      <c r="AA156" s="7"/>
      <c r="AB156" s="7"/>
      <c r="AC156" s="7"/>
      <c r="AD156" s="7"/>
      <c r="AE156" s="7"/>
    </row>
    <row r="157" spans="1:31" x14ac:dyDescent="0.25">
      <c r="D157" s="8"/>
      <c r="E157" s="7"/>
      <c r="F157" s="7"/>
      <c r="G157" s="7"/>
      <c r="H157" s="7"/>
      <c r="I157" s="7"/>
      <c r="J157" s="321"/>
      <c r="K157" s="7"/>
      <c r="L157" s="7"/>
      <c r="M157" s="7"/>
      <c r="N157" s="7"/>
      <c r="O157" s="7"/>
      <c r="P157" s="7"/>
      <c r="Q157" s="7"/>
      <c r="R157" s="7"/>
      <c r="S157" s="7"/>
      <c r="T157" s="7"/>
      <c r="U157" s="7"/>
      <c r="V157" s="7"/>
      <c r="W157" s="7"/>
      <c r="X157" s="7"/>
      <c r="Y157" s="7"/>
      <c r="Z157" s="7"/>
      <c r="AA157" s="7"/>
      <c r="AB157" s="7"/>
      <c r="AC157" s="7"/>
      <c r="AD157" s="7"/>
      <c r="AE157" s="7"/>
    </row>
    <row r="158" spans="1:31" x14ac:dyDescent="0.25">
      <c r="D158" s="8"/>
      <c r="E158" s="7"/>
      <c r="F158" s="7"/>
      <c r="G158" s="7"/>
      <c r="H158" s="7"/>
      <c r="I158" s="7"/>
      <c r="J158" s="321"/>
      <c r="K158" s="7"/>
      <c r="L158" s="7"/>
      <c r="M158" s="7"/>
      <c r="N158" s="7"/>
      <c r="O158" s="7"/>
      <c r="P158" s="7"/>
      <c r="Q158" s="7"/>
      <c r="R158" s="7"/>
      <c r="S158" s="7"/>
      <c r="T158" s="7"/>
      <c r="U158" s="7"/>
      <c r="V158" s="7"/>
      <c r="W158" s="7"/>
      <c r="X158" s="7"/>
      <c r="Y158" s="7"/>
      <c r="Z158" s="7"/>
      <c r="AA158" s="7"/>
      <c r="AB158" s="7"/>
      <c r="AC158" s="7"/>
      <c r="AD158" s="7"/>
      <c r="AE158" s="7"/>
    </row>
    <row r="159" spans="1:31" x14ac:dyDescent="0.25">
      <c r="D159" s="8"/>
      <c r="E159" s="7"/>
      <c r="F159" s="7"/>
      <c r="G159" s="7"/>
      <c r="H159" s="7"/>
      <c r="I159" s="7"/>
      <c r="J159" s="321"/>
      <c r="K159" s="7"/>
      <c r="L159" s="7"/>
      <c r="M159" s="7"/>
      <c r="N159" s="7"/>
      <c r="O159" s="7"/>
      <c r="P159" s="7"/>
      <c r="Q159" s="7"/>
      <c r="R159" s="7"/>
      <c r="S159" s="7"/>
      <c r="T159" s="7"/>
      <c r="U159" s="7"/>
      <c r="V159" s="7"/>
      <c r="W159" s="7"/>
      <c r="X159" s="7"/>
      <c r="Y159" s="7"/>
      <c r="Z159" s="7"/>
      <c r="AA159" s="7"/>
      <c r="AB159" s="7"/>
      <c r="AC159" s="7"/>
      <c r="AD159" s="7"/>
      <c r="AE159" s="7"/>
    </row>
    <row r="160" spans="1:31" x14ac:dyDescent="0.25">
      <c r="D160" s="8"/>
      <c r="E160" s="7"/>
      <c r="F160" s="7"/>
      <c r="G160" s="7"/>
      <c r="H160" s="7"/>
      <c r="I160" s="7"/>
      <c r="J160" s="321"/>
      <c r="K160" s="7"/>
      <c r="L160" s="7"/>
      <c r="M160" s="7"/>
      <c r="N160" s="7"/>
      <c r="O160" s="7"/>
      <c r="P160" s="7"/>
      <c r="Q160" s="7"/>
      <c r="R160" s="7"/>
      <c r="S160" s="7"/>
      <c r="T160" s="7"/>
      <c r="U160" s="7"/>
      <c r="V160" s="7"/>
      <c r="W160" s="7"/>
      <c r="X160" s="7"/>
      <c r="Y160" s="7"/>
      <c r="Z160" s="7"/>
      <c r="AA160" s="7"/>
      <c r="AB160" s="7"/>
      <c r="AC160" s="7"/>
      <c r="AD160" s="7"/>
      <c r="AE160" s="7"/>
    </row>
    <row r="161" spans="4:31" x14ac:dyDescent="0.25">
      <c r="D161" s="8"/>
      <c r="E161" s="7"/>
      <c r="F161" s="7"/>
      <c r="G161" s="7"/>
      <c r="H161" s="7"/>
      <c r="I161" s="7"/>
      <c r="J161" s="321"/>
      <c r="K161" s="7"/>
      <c r="L161" s="7"/>
      <c r="M161" s="7"/>
      <c r="N161" s="7"/>
      <c r="O161" s="7"/>
      <c r="P161" s="7"/>
      <c r="Q161" s="7"/>
      <c r="R161" s="7"/>
      <c r="S161" s="7"/>
      <c r="T161" s="7"/>
      <c r="U161" s="7"/>
      <c r="V161" s="7"/>
      <c r="W161" s="7"/>
      <c r="X161" s="7"/>
      <c r="Y161" s="7"/>
      <c r="Z161" s="7"/>
      <c r="AA161" s="7"/>
      <c r="AB161" s="7"/>
      <c r="AC161" s="7"/>
      <c r="AD161" s="7"/>
      <c r="AE161" s="7"/>
    </row>
    <row r="162" spans="4:31" x14ac:dyDescent="0.25">
      <c r="K162" s="7"/>
      <c r="L162" s="7"/>
      <c r="M162" s="7"/>
      <c r="N162" s="7"/>
      <c r="O162" s="7"/>
      <c r="P162" s="7"/>
      <c r="Q162" s="7"/>
      <c r="R162" s="7"/>
      <c r="S162" s="7"/>
      <c r="T162" s="7"/>
      <c r="U162" s="7"/>
      <c r="V162" s="7"/>
      <c r="W162" s="7"/>
      <c r="X162" s="7"/>
      <c r="Y162" s="7"/>
      <c r="Z162" s="7"/>
      <c r="AA162" s="7"/>
      <c r="AB162" s="7"/>
      <c r="AC162" s="7"/>
      <c r="AD162" s="7"/>
      <c r="AE162" s="7"/>
    </row>
    <row r="163" spans="4:31" x14ac:dyDescent="0.25">
      <c r="K163" s="7"/>
      <c r="L163" s="7"/>
      <c r="M163" s="7"/>
      <c r="N163" s="7"/>
      <c r="O163" s="7"/>
      <c r="P163" s="7"/>
      <c r="Q163" s="7"/>
      <c r="R163" s="7"/>
      <c r="S163" s="7"/>
      <c r="T163" s="7"/>
      <c r="U163" s="7"/>
      <c r="V163" s="7"/>
      <c r="W163" s="7"/>
      <c r="X163" s="7"/>
      <c r="Y163" s="7"/>
      <c r="Z163" s="7"/>
      <c r="AA163" s="7"/>
      <c r="AB163" s="7"/>
      <c r="AC163" s="7"/>
      <c r="AD163" s="7"/>
      <c r="AE163" s="7"/>
    </row>
    <row r="164" spans="4:31" x14ac:dyDescent="0.25">
      <c r="K164" s="7"/>
      <c r="L164" s="7"/>
      <c r="M164" s="7"/>
      <c r="N164" s="7"/>
      <c r="O164" s="7"/>
      <c r="P164" s="7"/>
      <c r="Q164" s="7"/>
      <c r="R164" s="7"/>
      <c r="S164" s="7"/>
      <c r="T164" s="7"/>
      <c r="U164" s="7"/>
      <c r="V164" s="7"/>
      <c r="W164" s="7"/>
      <c r="X164" s="7"/>
      <c r="Y164" s="7"/>
      <c r="Z164" s="7"/>
      <c r="AA164" s="7"/>
      <c r="AB164" s="7"/>
      <c r="AC164" s="7"/>
      <c r="AD164" s="7"/>
      <c r="AE164" s="7"/>
    </row>
    <row r="165" spans="4:31" x14ac:dyDescent="0.25">
      <c r="K165" s="7"/>
      <c r="L165" s="7"/>
      <c r="M165" s="7"/>
      <c r="N165" s="7"/>
      <c r="O165" s="7"/>
      <c r="P165" s="7"/>
      <c r="Q165" s="7"/>
      <c r="R165" s="7"/>
      <c r="S165" s="7"/>
      <c r="T165" s="7"/>
      <c r="U165" s="7"/>
      <c r="V165" s="7"/>
      <c r="W165" s="7"/>
      <c r="X165" s="7"/>
      <c r="Y165" s="7"/>
      <c r="Z165" s="7"/>
      <c r="AA165" s="7"/>
      <c r="AB165" s="7"/>
      <c r="AC165" s="7"/>
      <c r="AD165" s="7"/>
      <c r="AE165" s="7"/>
    </row>
    <row r="166" spans="4:31" x14ac:dyDescent="0.25">
      <c r="K166" s="7"/>
      <c r="L166" s="7"/>
      <c r="M166" s="7"/>
      <c r="N166" s="7"/>
      <c r="O166" s="7"/>
      <c r="P166" s="7"/>
      <c r="Q166" s="7"/>
      <c r="R166" s="7"/>
      <c r="S166" s="7"/>
      <c r="T166" s="7"/>
      <c r="U166" s="7"/>
      <c r="V166" s="7"/>
      <c r="W166" s="7"/>
      <c r="X166" s="7"/>
      <c r="Y166" s="7"/>
      <c r="Z166" s="7"/>
      <c r="AA166" s="7"/>
      <c r="AB166" s="7"/>
      <c r="AC166" s="7"/>
      <c r="AD166" s="7"/>
      <c r="AE166" s="7"/>
    </row>
    <row r="167" spans="4:31" x14ac:dyDescent="0.25">
      <c r="K167" s="7"/>
      <c r="L167" s="7"/>
      <c r="M167" s="7"/>
      <c r="N167" s="7"/>
      <c r="O167" s="7"/>
      <c r="P167" s="7"/>
      <c r="Q167" s="7"/>
      <c r="R167" s="7"/>
      <c r="S167" s="7"/>
      <c r="T167" s="7"/>
      <c r="U167" s="7"/>
      <c r="V167" s="7"/>
      <c r="W167" s="7"/>
      <c r="X167" s="7"/>
      <c r="Y167" s="7"/>
      <c r="Z167" s="7"/>
      <c r="AA167" s="7"/>
      <c r="AB167" s="7"/>
      <c r="AC167" s="7"/>
      <c r="AD167" s="7"/>
      <c r="AE167" s="7"/>
    </row>
    <row r="168" spans="4:31" x14ac:dyDescent="0.25">
      <c r="K168" s="7"/>
      <c r="L168" s="7"/>
      <c r="M168" s="7"/>
      <c r="N168" s="7"/>
      <c r="O168" s="7"/>
      <c r="P168" s="7"/>
      <c r="Q168" s="7"/>
      <c r="R168" s="7"/>
      <c r="S168" s="7"/>
      <c r="T168" s="7"/>
      <c r="U168" s="7"/>
      <c r="V168" s="7"/>
      <c r="W168" s="7"/>
      <c r="X168" s="7"/>
      <c r="Y168" s="7"/>
      <c r="Z168" s="7"/>
      <c r="AA168" s="7"/>
      <c r="AB168" s="7"/>
      <c r="AC168" s="7"/>
      <c r="AD168" s="7"/>
      <c r="AE168" s="7"/>
    </row>
    <row r="169" spans="4:31" x14ac:dyDescent="0.25">
      <c r="K169" s="7"/>
      <c r="L169" s="7"/>
      <c r="M169" s="7"/>
      <c r="N169" s="7"/>
      <c r="O169" s="7"/>
      <c r="P169" s="7"/>
      <c r="Q169" s="7"/>
      <c r="R169" s="7"/>
      <c r="S169" s="7"/>
      <c r="T169" s="7"/>
      <c r="U169" s="7"/>
      <c r="V169" s="7"/>
      <c r="W169" s="7"/>
      <c r="X169" s="7"/>
      <c r="Y169" s="7"/>
      <c r="Z169" s="7"/>
      <c r="AA169" s="7"/>
      <c r="AB169" s="7"/>
      <c r="AC169" s="7"/>
      <c r="AD169" s="7"/>
      <c r="AE169" s="7"/>
    </row>
    <row r="170" spans="4:31" x14ac:dyDescent="0.25">
      <c r="K170" s="7"/>
      <c r="L170" s="7"/>
      <c r="M170" s="7"/>
      <c r="N170" s="7"/>
      <c r="O170" s="7"/>
      <c r="P170" s="7"/>
      <c r="Q170" s="7"/>
      <c r="R170" s="7"/>
      <c r="S170" s="7"/>
      <c r="T170" s="7"/>
      <c r="U170" s="7"/>
      <c r="V170" s="7"/>
      <c r="W170" s="7"/>
      <c r="X170" s="7"/>
      <c r="Y170" s="7"/>
      <c r="Z170" s="7"/>
      <c r="AA170" s="7"/>
      <c r="AB170" s="7"/>
      <c r="AC170" s="7"/>
      <c r="AD170" s="7"/>
      <c r="AE170" s="7"/>
    </row>
    <row r="171" spans="4:31" x14ac:dyDescent="0.25">
      <c r="K171" s="7"/>
      <c r="L171" s="7"/>
      <c r="M171" s="7"/>
      <c r="N171" s="7"/>
      <c r="O171" s="7"/>
      <c r="P171" s="7"/>
      <c r="Q171" s="7"/>
      <c r="R171" s="7"/>
      <c r="S171" s="7"/>
      <c r="T171" s="7"/>
      <c r="U171" s="7"/>
      <c r="V171" s="7"/>
      <c r="W171" s="7"/>
      <c r="X171" s="7"/>
      <c r="Y171" s="7"/>
      <c r="Z171" s="7"/>
      <c r="AA171" s="7"/>
      <c r="AB171" s="7"/>
      <c r="AC171" s="7"/>
      <c r="AD171" s="7"/>
      <c r="AE171" s="7"/>
    </row>
    <row r="172" spans="4:31" x14ac:dyDescent="0.25">
      <c r="K172" s="7"/>
      <c r="L172" s="7"/>
      <c r="M172" s="7"/>
      <c r="N172" s="7"/>
      <c r="O172" s="7"/>
      <c r="P172" s="7"/>
      <c r="Q172" s="7"/>
      <c r="R172" s="7"/>
      <c r="S172" s="7"/>
      <c r="T172" s="7"/>
      <c r="U172" s="7"/>
      <c r="V172" s="7"/>
      <c r="W172" s="7"/>
      <c r="X172" s="7"/>
      <c r="Y172" s="7"/>
      <c r="Z172" s="7"/>
      <c r="AA172" s="7"/>
      <c r="AB172" s="7"/>
      <c r="AC172" s="7"/>
      <c r="AD172" s="7"/>
      <c r="AE172" s="7"/>
    </row>
  </sheetData>
  <sheetProtection algorithmName="SHA-512" hashValue="vKu8QW1lALCVVROpkPpEN6HPznUtO4lM46scjsb2CnkQvEA4uI673+xI0wyFC8F3PxsP/grvCWOwREbAbLeznw==" saltValue="u8NPbaGJbEoTBSMxf/CvbA==" spinCount="100000" sheet="1" formatRows="0" selectLockedCells="1"/>
  <mergeCells count="43">
    <mergeCell ref="A16:A21"/>
    <mergeCell ref="B16:C16"/>
    <mergeCell ref="B20:C20"/>
    <mergeCell ref="B21:C21"/>
    <mergeCell ref="A1:C1"/>
    <mergeCell ref="A2:C2"/>
    <mergeCell ref="A3:C3"/>
    <mergeCell ref="A4:B4"/>
    <mergeCell ref="A5:B5"/>
    <mergeCell ref="B6:C6"/>
    <mergeCell ref="A7:A10"/>
    <mergeCell ref="B7:C7"/>
    <mergeCell ref="B11:C11"/>
    <mergeCell ref="A12:A15"/>
    <mergeCell ref="B12:C12"/>
    <mergeCell ref="A47:A51"/>
    <mergeCell ref="B47:C47"/>
    <mergeCell ref="A22:A25"/>
    <mergeCell ref="B22:C22"/>
    <mergeCell ref="A26:A29"/>
    <mergeCell ref="B26:C26"/>
    <mergeCell ref="A30:A33"/>
    <mergeCell ref="B30:C30"/>
    <mergeCell ref="B34:C34"/>
    <mergeCell ref="A35:A40"/>
    <mergeCell ref="B35:C35"/>
    <mergeCell ref="A41:A46"/>
    <mergeCell ref="B41:C41"/>
    <mergeCell ref="A52:A56"/>
    <mergeCell ref="B52:C52"/>
    <mergeCell ref="A57:A61"/>
    <mergeCell ref="B57:C57"/>
    <mergeCell ref="A62:A66"/>
    <mergeCell ref="B62:C62"/>
    <mergeCell ref="A82:A83"/>
    <mergeCell ref="B82:C82"/>
    <mergeCell ref="B84:C84"/>
    <mergeCell ref="A67:A71"/>
    <mergeCell ref="B67:C67"/>
    <mergeCell ref="A72:A76"/>
    <mergeCell ref="B72:C72"/>
    <mergeCell ref="A77:A81"/>
    <mergeCell ref="B77:C77"/>
  </mergeCells>
  <pageMargins left="0.31496062992125984" right="0.23622047244094491" top="0.74803149606299213" bottom="0.74803149606299213" header="0.31496062992125984" footer="0.31496062992125984"/>
  <pageSetup paperSize="9" scale="58" orientation="portrait" r:id="rId1"/>
  <headerFooter>
    <oddFooter>&amp;LMD-18-402 (Version 4.0)&amp;C&amp;"Arial,Bold"QUEENSLAND RAIL OFFICIAL&amp;"Arial,Regular"
© 2020 Queensland Rail</oddFooter>
  </headerFooter>
  <rowBreaks count="1" manualBreakCount="1">
    <brk id="7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C00000"/>
    <pageSetUpPr fitToPage="1"/>
  </sheetPr>
  <dimension ref="B1:Y61"/>
  <sheetViews>
    <sheetView showGridLines="0" topLeftCell="A34" zoomScale="85" zoomScaleNormal="85" zoomScaleSheetLayoutView="100" workbookViewId="0">
      <selection activeCell="C13" sqref="C13:D13"/>
    </sheetView>
  </sheetViews>
  <sheetFormatPr defaultColWidth="9.08984375" defaultRowHeight="14" x14ac:dyDescent="0.25"/>
  <cols>
    <col min="1" max="1" width="2.08984375" style="9" customWidth="1"/>
    <col min="2" max="2" width="34.36328125" style="12" customWidth="1"/>
    <col min="3" max="3" width="24.6328125" style="12" customWidth="1"/>
    <col min="4" max="4" width="25" style="102" customWidth="1"/>
    <col min="5" max="5" width="18.08984375" style="9" customWidth="1"/>
    <col min="6" max="6" width="12.6328125" style="31" customWidth="1"/>
    <col min="7" max="7" width="12.6328125" style="13" customWidth="1"/>
    <col min="8" max="8" width="12.6328125" style="9" customWidth="1"/>
    <col min="9" max="9" width="11.6328125" style="14" customWidth="1"/>
    <col min="10" max="12" width="11.6328125" style="9" customWidth="1"/>
    <col min="13" max="13" width="11.6328125" style="11" customWidth="1"/>
    <col min="14" max="25" width="9.08984375" style="11"/>
    <col min="26" max="16384" width="9.08984375" style="9"/>
  </cols>
  <sheetData>
    <row r="1" spans="2:25" s="211" customFormat="1" ht="61.5" customHeight="1" x14ac:dyDescent="0.25">
      <c r="B1" s="282"/>
      <c r="C1" s="282"/>
      <c r="D1" s="282"/>
      <c r="F1" s="31"/>
      <c r="G1" s="13"/>
      <c r="I1" s="14"/>
      <c r="M1" s="212"/>
      <c r="N1" s="212"/>
      <c r="O1" s="212"/>
      <c r="P1" s="212"/>
      <c r="Q1" s="212"/>
      <c r="R1" s="212"/>
      <c r="S1" s="212"/>
      <c r="T1" s="212"/>
      <c r="U1" s="212"/>
      <c r="V1" s="212"/>
      <c r="W1" s="212"/>
      <c r="X1" s="212"/>
      <c r="Y1" s="212"/>
    </row>
    <row r="2" spans="2:25" s="277" customFormat="1" ht="58.5" customHeight="1" x14ac:dyDescent="0.25">
      <c r="B2" s="502" t="s">
        <v>187</v>
      </c>
      <c r="C2" s="502"/>
      <c r="D2" s="502"/>
      <c r="E2" s="502"/>
      <c r="F2" s="502"/>
      <c r="G2" s="502"/>
      <c r="H2" s="502"/>
      <c r="I2" s="502"/>
      <c r="J2" s="502"/>
      <c r="K2" s="502"/>
      <c r="L2" s="502"/>
      <c r="M2" s="502"/>
      <c r="N2" s="275"/>
      <c r="O2" s="275"/>
      <c r="P2" s="275"/>
      <c r="Q2" s="276"/>
      <c r="R2" s="276"/>
      <c r="S2" s="276"/>
      <c r="T2" s="276"/>
      <c r="U2" s="276"/>
      <c r="V2" s="275"/>
      <c r="W2" s="275"/>
      <c r="X2" s="275"/>
      <c r="Y2" s="275"/>
    </row>
    <row r="3" spans="2:25" s="281" customFormat="1" ht="25" customHeight="1" x14ac:dyDescent="0.25">
      <c r="B3" s="515" t="s">
        <v>68</v>
      </c>
      <c r="C3" s="515"/>
      <c r="D3" s="515"/>
      <c r="E3" s="515"/>
      <c r="F3" s="515"/>
      <c r="G3" s="515"/>
      <c r="H3" s="515"/>
      <c r="I3" s="515"/>
      <c r="J3" s="515"/>
      <c r="K3" s="515"/>
      <c r="L3" s="515"/>
      <c r="M3" s="515"/>
      <c r="N3" s="280"/>
      <c r="O3" s="280"/>
      <c r="P3" s="280"/>
      <c r="Q3" s="278"/>
      <c r="R3" s="279"/>
      <c r="S3" s="279"/>
      <c r="T3" s="279"/>
      <c r="U3" s="279"/>
      <c r="V3" s="280"/>
      <c r="W3" s="280"/>
      <c r="X3" s="280"/>
      <c r="Y3" s="280"/>
    </row>
    <row r="4" spans="2:25" s="10" customFormat="1" ht="18.5" x14ac:dyDescent="0.3">
      <c r="B4" s="303" t="s">
        <v>96</v>
      </c>
      <c r="C4" s="353" t="str">
        <f>'CONTRACTOR''S DETAILS'!B3</f>
        <v xml:space="preserve">  </v>
      </c>
      <c r="D4" s="286"/>
      <c r="E4" s="286"/>
      <c r="F4" s="287"/>
      <c r="G4" s="287"/>
      <c r="H4" s="287"/>
      <c r="I4" s="287"/>
      <c r="J4" s="288"/>
      <c r="K4" s="288"/>
      <c r="L4" s="289"/>
      <c r="M4" s="290"/>
      <c r="N4" s="11"/>
      <c r="O4"/>
      <c r="P4" s="30"/>
      <c r="Q4" s="32"/>
      <c r="R4" s="33"/>
      <c r="S4" s="33"/>
      <c r="T4" s="33"/>
      <c r="U4" s="33"/>
      <c r="V4" s="30"/>
      <c r="W4" s="30"/>
      <c r="X4" s="30"/>
      <c r="Y4" s="30"/>
    </row>
    <row r="5" spans="2:25" s="10" customFormat="1" ht="18.5" x14ac:dyDescent="0.25">
      <c r="B5" s="303" t="s">
        <v>154</v>
      </c>
      <c r="C5" s="354">
        <f>'SECTION 1 - CAT 3 QUESTIONNAIRE'!L4</f>
        <v>0</v>
      </c>
      <c r="D5" s="286"/>
      <c r="E5" s="286"/>
      <c r="F5" s="287"/>
      <c r="G5" s="287"/>
      <c r="H5" s="287"/>
      <c r="I5" s="287"/>
      <c r="J5" s="288"/>
      <c r="K5" s="288"/>
      <c r="L5" s="291"/>
      <c r="M5" s="290"/>
      <c r="N5" s="11"/>
      <c r="O5" s="30"/>
      <c r="P5" s="30"/>
      <c r="Q5" s="32"/>
      <c r="R5" s="33"/>
      <c r="S5" s="33"/>
      <c r="T5" s="33"/>
      <c r="U5" s="33"/>
      <c r="V5" s="30"/>
      <c r="W5" s="30"/>
      <c r="X5" s="30"/>
      <c r="Y5" s="30"/>
    </row>
    <row r="6" spans="2:25" ht="18.5" x14ac:dyDescent="0.3">
      <c r="B6" s="303" t="s">
        <v>20</v>
      </c>
      <c r="C6" s="355">
        <f>'SECTION 1 - CAT 3 QUESTIONNAIRE'!L3</f>
        <v>0</v>
      </c>
      <c r="D6" s="292"/>
      <c r="E6" s="292"/>
      <c r="F6" s="287"/>
      <c r="G6" s="287"/>
      <c r="H6" s="273" t="s">
        <v>61</v>
      </c>
      <c r="I6" s="287"/>
      <c r="J6" s="293"/>
      <c r="K6" s="294"/>
      <c r="L6" s="516" t="str">
        <f>IF(COUNTIFS('SECTION 1 - CAT 3 QUESTIONNAIRE'!D:D,"Mandatory",'SECTION 1 - CAT 3 QUESTIONNAIRE'!J:J, "Yes")=5,"Yes", "No")</f>
        <v>No</v>
      </c>
      <c r="M6" s="517"/>
      <c r="Q6" s="32"/>
      <c r="R6" s="33"/>
      <c r="S6" s="33"/>
      <c r="T6" s="33"/>
      <c r="U6" s="33"/>
    </row>
    <row r="7" spans="2:25" ht="18.5" x14ac:dyDescent="0.3">
      <c r="B7" s="295"/>
      <c r="C7" s="295"/>
      <c r="D7" s="296"/>
      <c r="E7" s="289"/>
      <c r="F7" s="297"/>
      <c r="G7" s="297"/>
      <c r="H7" s="274" t="s">
        <v>52</v>
      </c>
      <c r="I7" s="298"/>
      <c r="J7" s="272"/>
      <c r="K7" s="292"/>
      <c r="L7" s="518">
        <f>L26</f>
        <v>0</v>
      </c>
      <c r="M7" s="519"/>
    </row>
    <row r="8" spans="2:25" ht="21" x14ac:dyDescent="0.25">
      <c r="B8" s="307" t="s">
        <v>66</v>
      </c>
      <c r="C8" s="299"/>
      <c r="D8" s="300"/>
      <c r="E8" s="272"/>
      <c r="F8" s="301"/>
      <c r="G8" s="272"/>
      <c r="H8" s="272"/>
      <c r="I8" s="272"/>
      <c r="J8" s="272"/>
      <c r="K8" s="298"/>
      <c r="L8" s="298"/>
      <c r="M8" s="302"/>
      <c r="N8" s="9"/>
    </row>
    <row r="9" spans="2:25" ht="31.5" customHeight="1" x14ac:dyDescent="0.25">
      <c r="B9" s="308" t="s">
        <v>67</v>
      </c>
      <c r="C9" s="234"/>
      <c r="D9" s="41"/>
      <c r="E9" s="567" t="s">
        <v>38</v>
      </c>
      <c r="F9" s="571"/>
      <c r="G9" s="567" t="s">
        <v>15</v>
      </c>
      <c r="H9" s="568"/>
      <c r="I9" s="567" t="s">
        <v>39</v>
      </c>
      <c r="J9" s="569"/>
      <c r="K9" s="568"/>
      <c r="L9" s="570" t="s">
        <v>184</v>
      </c>
      <c r="M9" s="570"/>
      <c r="Y9" s="9"/>
    </row>
    <row r="10" spans="2:25" ht="14.5" x14ac:dyDescent="0.25">
      <c r="B10" s="222" t="s">
        <v>64</v>
      </c>
      <c r="C10" s="283"/>
      <c r="D10" s="223"/>
      <c r="E10" s="535">
        <f>SUM('SECTION 1 - CAT 3 QUESTIONNAIRE'!L7:L7)</f>
        <v>0</v>
      </c>
      <c r="F10" s="536"/>
      <c r="G10" s="535">
        <f>SUM('SECTION 1 - CAT 3 QUESTIONNAIRE'!M7:M7)</f>
        <v>0</v>
      </c>
      <c r="H10" s="536"/>
      <c r="I10" s="507" t="str">
        <f>IF(ISERR(G10/E10),"",(G10/E10))</f>
        <v/>
      </c>
      <c r="J10" s="508"/>
      <c r="K10" s="509"/>
      <c r="L10" s="533"/>
      <c r="M10" s="533"/>
      <c r="Y10" s="9"/>
    </row>
    <row r="11" spans="2:25" ht="14.5" x14ac:dyDescent="0.25">
      <c r="B11" s="197" t="s">
        <v>65</v>
      </c>
      <c r="C11" s="284"/>
      <c r="D11" s="195"/>
      <c r="E11" s="513">
        <f>SUM('SECTION 1 - CAT 3 QUESTIONNAIRE'!L9:L9)</f>
        <v>30</v>
      </c>
      <c r="F11" s="514"/>
      <c r="G11" s="513">
        <f>SUM('SECTION 1 - CAT 3 QUESTIONNAIRE'!M9:M9)</f>
        <v>0</v>
      </c>
      <c r="H11" s="514"/>
      <c r="I11" s="510">
        <f t="shared" ref="I11:I25" si="0">IF(ISERR(G11/E11),"",(G11/E11))</f>
        <v>0</v>
      </c>
      <c r="J11" s="511"/>
      <c r="K11" s="512"/>
      <c r="L11" s="534">
        <f>M31</f>
        <v>0</v>
      </c>
      <c r="M11" s="534"/>
      <c r="Y11" s="9"/>
    </row>
    <row r="12" spans="2:25" ht="14.5" x14ac:dyDescent="0.25">
      <c r="B12" s="197" t="s">
        <v>97</v>
      </c>
      <c r="C12" s="284"/>
      <c r="D12" s="195"/>
      <c r="E12" s="513">
        <f>SUM('SECTION 1 - CAT 3 QUESTIONNAIRE'!L11:L12)</f>
        <v>60</v>
      </c>
      <c r="F12" s="514"/>
      <c r="G12" s="513">
        <f>SUM('SECTION 1 - CAT 3 QUESTIONNAIRE'!M11:M12)</f>
        <v>0</v>
      </c>
      <c r="H12" s="514"/>
      <c r="I12" s="510">
        <f t="shared" si="0"/>
        <v>0</v>
      </c>
      <c r="J12" s="511"/>
      <c r="K12" s="512"/>
      <c r="L12" s="534">
        <f>M32</f>
        <v>0</v>
      </c>
      <c r="M12" s="534"/>
      <c r="Y12" s="9"/>
    </row>
    <row r="13" spans="2:25" ht="14.5" x14ac:dyDescent="0.25">
      <c r="B13" s="197" t="s">
        <v>98</v>
      </c>
      <c r="C13" s="284"/>
      <c r="D13" s="195"/>
      <c r="E13" s="513">
        <f>SUM('SECTION 1 - CAT 3 QUESTIONNAIRE'!L14:L14)</f>
        <v>20</v>
      </c>
      <c r="F13" s="514"/>
      <c r="G13" s="513">
        <f>SUM('SECTION 1 - CAT 3 QUESTIONNAIRE'!M14:M14)</f>
        <v>0</v>
      </c>
      <c r="H13" s="514"/>
      <c r="I13" s="510">
        <f t="shared" si="0"/>
        <v>0</v>
      </c>
      <c r="J13" s="511"/>
      <c r="K13" s="512"/>
      <c r="L13" s="534">
        <f>M34</f>
        <v>0</v>
      </c>
      <c r="M13" s="534"/>
      <c r="Y13" s="9"/>
    </row>
    <row r="14" spans="2:25" ht="14.5" x14ac:dyDescent="0.25">
      <c r="B14" s="222" t="s">
        <v>99</v>
      </c>
      <c r="C14" s="283"/>
      <c r="D14" s="223"/>
      <c r="E14" s="535">
        <f>SUM('SECTION 1 - CAT 3 QUESTIONNAIRE'!L17:L17)</f>
        <v>0</v>
      </c>
      <c r="F14" s="536"/>
      <c r="G14" s="535">
        <f>SUM('SECTION 1 - CAT 3 QUESTIONNAIRE'!M17:M17)</f>
        <v>0</v>
      </c>
      <c r="H14" s="536"/>
      <c r="I14" s="507" t="str">
        <f t="shared" ref="I14" si="1">IF(ISERR(G14/E14),"",(G14/E14))</f>
        <v/>
      </c>
      <c r="J14" s="508"/>
      <c r="K14" s="509"/>
      <c r="L14" s="533"/>
      <c r="M14" s="533"/>
      <c r="Y14" s="9"/>
    </row>
    <row r="15" spans="2:25" ht="14.5" x14ac:dyDescent="0.25">
      <c r="B15" s="197" t="s">
        <v>100</v>
      </c>
      <c r="C15" s="284"/>
      <c r="D15" s="195"/>
      <c r="E15" s="513">
        <f>SUM('SECTION 1 - CAT 3 QUESTIONNAIRE'!L18:L18)</f>
        <v>30</v>
      </c>
      <c r="F15" s="514"/>
      <c r="G15" s="513">
        <f>SUM('SECTION 1 - CAT 3 QUESTIONNAIRE'!M18:M18)</f>
        <v>0</v>
      </c>
      <c r="H15" s="514"/>
      <c r="I15" s="510">
        <f t="shared" si="0"/>
        <v>0</v>
      </c>
      <c r="J15" s="511"/>
      <c r="K15" s="512"/>
      <c r="L15" s="534">
        <f t="shared" ref="L15:L19" si="2">M36</f>
        <v>0</v>
      </c>
      <c r="M15" s="534"/>
      <c r="Y15" s="9"/>
    </row>
    <row r="16" spans="2:25" ht="14.5" x14ac:dyDescent="0.25">
      <c r="B16" s="197" t="s">
        <v>101</v>
      </c>
      <c r="C16" s="284"/>
      <c r="D16" s="195"/>
      <c r="E16" s="513">
        <f>SUM('SECTION 1 - CAT 3 QUESTIONNAIRE'!L20:L20)</f>
        <v>15</v>
      </c>
      <c r="F16" s="514"/>
      <c r="G16" s="513">
        <f>SUM('SECTION 1 - CAT 3 QUESTIONNAIRE'!M20:M20)</f>
        <v>0</v>
      </c>
      <c r="H16" s="514"/>
      <c r="I16" s="510">
        <f t="shared" si="0"/>
        <v>0</v>
      </c>
      <c r="J16" s="511"/>
      <c r="K16" s="512"/>
      <c r="L16" s="534">
        <f t="shared" si="2"/>
        <v>0</v>
      </c>
      <c r="M16" s="534"/>
      <c r="Y16" s="9"/>
    </row>
    <row r="17" spans="2:25" ht="14.5" x14ac:dyDescent="0.25">
      <c r="B17" s="222" t="s">
        <v>82</v>
      </c>
      <c r="C17" s="283"/>
      <c r="D17" s="223"/>
      <c r="E17" s="535">
        <f>SUM('SECTION 1 - CAT 3 QUESTIONNAIRE'!L22:L22)</f>
        <v>0</v>
      </c>
      <c r="F17" s="536"/>
      <c r="G17" s="535">
        <f>SUM('SECTION 1 - CAT 3 QUESTIONNAIRE'!M22:M22)</f>
        <v>0</v>
      </c>
      <c r="H17" s="536"/>
      <c r="I17" s="507" t="str">
        <f t="shared" si="0"/>
        <v/>
      </c>
      <c r="J17" s="508"/>
      <c r="K17" s="509"/>
      <c r="L17" s="533"/>
      <c r="M17" s="533"/>
      <c r="Y17" s="9"/>
    </row>
    <row r="18" spans="2:25" ht="14.5" x14ac:dyDescent="0.25">
      <c r="B18" s="197" t="s">
        <v>83</v>
      </c>
      <c r="C18" s="284"/>
      <c r="D18" s="195"/>
      <c r="E18" s="513">
        <f>SUM('SECTION 1 - CAT 3 QUESTIONNAIRE'!L24:L24)</f>
        <v>30</v>
      </c>
      <c r="F18" s="514"/>
      <c r="G18" s="513">
        <f>SUM('SECTION 1 - CAT 3 QUESTIONNAIRE'!M24:M24)</f>
        <v>0</v>
      </c>
      <c r="H18" s="514"/>
      <c r="I18" s="510">
        <f t="shared" si="0"/>
        <v>0</v>
      </c>
      <c r="J18" s="511"/>
      <c r="K18" s="512"/>
      <c r="L18" s="534">
        <f t="shared" si="2"/>
        <v>0</v>
      </c>
      <c r="M18" s="534"/>
      <c r="Y18" s="9"/>
    </row>
    <row r="19" spans="2:25" ht="14.5" x14ac:dyDescent="0.25">
      <c r="B19" s="197" t="s">
        <v>102</v>
      </c>
      <c r="C19" s="284"/>
      <c r="D19" s="195"/>
      <c r="E19" s="513">
        <f>SUM('SECTION 1 - CAT 3 QUESTIONNAIRE'!L26:L28)</f>
        <v>40</v>
      </c>
      <c r="F19" s="514"/>
      <c r="G19" s="513">
        <f>SUM('SECTION 1 - CAT 3 QUESTIONNAIRE'!M26:M28)</f>
        <v>0</v>
      </c>
      <c r="H19" s="514"/>
      <c r="I19" s="510">
        <f t="shared" si="0"/>
        <v>0</v>
      </c>
      <c r="J19" s="511"/>
      <c r="K19" s="512"/>
      <c r="L19" s="534">
        <f t="shared" si="2"/>
        <v>0</v>
      </c>
      <c r="M19" s="534"/>
      <c r="Y19" s="9"/>
    </row>
    <row r="20" spans="2:25" ht="14.5" x14ac:dyDescent="0.25">
      <c r="B20" s="197" t="s">
        <v>84</v>
      </c>
      <c r="C20" s="284"/>
      <c r="D20" s="195"/>
      <c r="E20" s="513">
        <f>'SECTION 1 - CAT 3 QUESTIONNAIRE'!L30</f>
        <v>20</v>
      </c>
      <c r="F20" s="514"/>
      <c r="G20" s="513">
        <f>'SECTION 1 - CAT 3 QUESTIONNAIRE'!M30</f>
        <v>0</v>
      </c>
      <c r="H20" s="514"/>
      <c r="I20" s="510">
        <f t="shared" ref="I20" si="3">IF(ISERR(G20/E20),"",(G20/E20))</f>
        <v>0</v>
      </c>
      <c r="J20" s="511"/>
      <c r="K20" s="512"/>
      <c r="L20" s="534">
        <f>M43</f>
        <v>0</v>
      </c>
      <c r="M20" s="534"/>
      <c r="Y20" s="9"/>
    </row>
    <row r="21" spans="2:25" ht="14.5" x14ac:dyDescent="0.25">
      <c r="B21" s="197" t="s">
        <v>85</v>
      </c>
      <c r="C21" s="284"/>
      <c r="D21" s="195"/>
      <c r="E21" s="513">
        <f>SUM('SECTION 1 - CAT 3 QUESTIONNAIRE'!L32:L32)</f>
        <v>30</v>
      </c>
      <c r="F21" s="514"/>
      <c r="G21" s="513">
        <f>SUM('SECTION 1 - CAT 3 QUESTIONNAIRE'!M32:M32)</f>
        <v>0</v>
      </c>
      <c r="H21" s="514"/>
      <c r="I21" s="510">
        <f t="shared" si="0"/>
        <v>0</v>
      </c>
      <c r="J21" s="511"/>
      <c r="K21" s="512"/>
      <c r="L21" s="534">
        <f>M44</f>
        <v>0</v>
      </c>
      <c r="M21" s="534"/>
      <c r="Y21" s="9"/>
    </row>
    <row r="22" spans="2:25" ht="14.5" x14ac:dyDescent="0.25">
      <c r="B22" s="222" t="s">
        <v>86</v>
      </c>
      <c r="C22" s="283"/>
      <c r="D22" s="223"/>
      <c r="E22" s="535">
        <f>SUM('SECTION 1 - CAT 3 QUESTIONNAIRE'!L34:L34)</f>
        <v>0</v>
      </c>
      <c r="F22" s="536"/>
      <c r="G22" s="535">
        <f>SUM('SECTION 1 - CAT 3 QUESTIONNAIRE'!M34:M34)</f>
        <v>0</v>
      </c>
      <c r="H22" s="536"/>
      <c r="I22" s="507" t="str">
        <f t="shared" si="0"/>
        <v/>
      </c>
      <c r="J22" s="508"/>
      <c r="K22" s="509"/>
      <c r="L22" s="533"/>
      <c r="M22" s="533"/>
      <c r="Y22" s="9"/>
    </row>
    <row r="23" spans="2:25" ht="14.5" x14ac:dyDescent="0.25">
      <c r="B23" s="222" t="s">
        <v>103</v>
      </c>
      <c r="C23" s="283"/>
      <c r="D23" s="223"/>
      <c r="E23" s="535">
        <f>SUM('SECTION 1 - CAT 3 QUESTIONNAIRE'!L36:L36)</f>
        <v>0</v>
      </c>
      <c r="F23" s="536"/>
      <c r="G23" s="535">
        <f>SUM('SECTION 1 - CAT 3 QUESTIONNAIRE'!M36:M36)</f>
        <v>0</v>
      </c>
      <c r="H23" s="536"/>
      <c r="I23" s="507" t="str">
        <f t="shared" si="0"/>
        <v/>
      </c>
      <c r="J23" s="508"/>
      <c r="K23" s="509"/>
      <c r="L23" s="533"/>
      <c r="M23" s="533"/>
      <c r="Y23" s="9"/>
    </row>
    <row r="24" spans="2:25" ht="14.5" x14ac:dyDescent="0.25">
      <c r="B24" s="197" t="s">
        <v>87</v>
      </c>
      <c r="C24" s="284"/>
      <c r="D24" s="195"/>
      <c r="E24" s="513">
        <f>SUM('SECTION 1 - CAT 3 QUESTIONNAIRE'!L38:L38)</f>
        <v>30</v>
      </c>
      <c r="F24" s="514"/>
      <c r="G24" s="513">
        <f>SUM('SECTION 1 - CAT 3 QUESTIONNAIRE'!M38:M38)</f>
        <v>0</v>
      </c>
      <c r="H24" s="514"/>
      <c r="I24" s="510">
        <f t="shared" si="0"/>
        <v>0</v>
      </c>
      <c r="J24" s="511"/>
      <c r="K24" s="512"/>
      <c r="L24" s="534">
        <f>M47</f>
        <v>0</v>
      </c>
      <c r="M24" s="534"/>
      <c r="Y24" s="9"/>
    </row>
    <row r="25" spans="2:25" ht="14.5" x14ac:dyDescent="0.25">
      <c r="B25" s="222" t="s">
        <v>88</v>
      </c>
      <c r="C25" s="283"/>
      <c r="D25" s="223"/>
      <c r="E25" s="535">
        <f>SUM('SECTION 1 - CAT 3 QUESTIONNAIRE'!L40:L40)</f>
        <v>0</v>
      </c>
      <c r="F25" s="536"/>
      <c r="G25" s="535">
        <f>SUM('SECTION 1 - CAT 3 QUESTIONNAIRE'!M40:M40)</f>
        <v>0</v>
      </c>
      <c r="H25" s="536"/>
      <c r="I25" s="507" t="str">
        <f t="shared" si="0"/>
        <v/>
      </c>
      <c r="J25" s="508"/>
      <c r="K25" s="509"/>
      <c r="L25" s="533"/>
      <c r="M25" s="533"/>
      <c r="Y25" s="9"/>
    </row>
    <row r="26" spans="2:25" ht="14.5" x14ac:dyDescent="0.25">
      <c r="B26" s="78" t="s">
        <v>40</v>
      </c>
      <c r="C26" s="285"/>
      <c r="D26" s="79"/>
      <c r="E26" s="522">
        <f>SUM(E10:F25)</f>
        <v>305</v>
      </c>
      <c r="F26" s="523"/>
      <c r="G26" s="522">
        <f>SUM(G10:H25)</f>
        <v>0</v>
      </c>
      <c r="H26" s="523"/>
      <c r="I26" s="564">
        <f t="shared" ref="I26" si="4">IF(ISERR(G26/E26),"",(G26/E26))</f>
        <v>0</v>
      </c>
      <c r="J26" s="565"/>
      <c r="K26" s="566"/>
      <c r="L26" s="526">
        <f>SUM(M30:M48)</f>
        <v>0</v>
      </c>
      <c r="M26" s="526"/>
      <c r="Y26" s="9"/>
    </row>
    <row r="27" spans="2:25" ht="15.5" x14ac:dyDescent="0.25">
      <c r="B27" s="42"/>
      <c r="C27" s="42"/>
      <c r="D27" s="42"/>
      <c r="E27" s="42"/>
      <c r="F27" s="42"/>
      <c r="G27" s="42"/>
      <c r="H27" s="42"/>
      <c r="I27" s="49"/>
      <c r="J27" s="50"/>
      <c r="K27" s="50"/>
      <c r="L27" s="520"/>
      <c r="M27" s="521"/>
      <c r="N27" s="42"/>
    </row>
    <row r="28" spans="2:25" s="306" customFormat="1" ht="21" customHeight="1" x14ac:dyDescent="0.5">
      <c r="B28" s="307" t="s">
        <v>41</v>
      </c>
      <c r="C28" s="307"/>
      <c r="D28" s="304"/>
      <c r="E28" s="304"/>
      <c r="F28" s="304"/>
      <c r="G28" s="304"/>
      <c r="H28" s="304"/>
      <c r="I28" s="304"/>
      <c r="J28" s="304"/>
      <c r="K28" s="304"/>
      <c r="L28" s="304"/>
      <c r="M28" s="304"/>
      <c r="N28" s="304"/>
      <c r="O28" s="305"/>
      <c r="P28" s="305"/>
      <c r="Q28" s="305"/>
      <c r="R28" s="305"/>
      <c r="S28" s="305"/>
      <c r="T28" s="305"/>
      <c r="U28" s="305"/>
      <c r="V28" s="305"/>
      <c r="W28" s="305"/>
      <c r="X28" s="305"/>
      <c r="Y28" s="305"/>
    </row>
    <row r="29" spans="2:25" ht="43.5" x14ac:dyDescent="0.25">
      <c r="B29" s="527" t="s">
        <v>67</v>
      </c>
      <c r="C29" s="528"/>
      <c r="D29" s="44" t="s">
        <v>42</v>
      </c>
      <c r="E29" s="47" t="s">
        <v>38</v>
      </c>
      <c r="F29" s="55" t="s">
        <v>43</v>
      </c>
      <c r="G29" s="43" t="s">
        <v>15</v>
      </c>
      <c r="H29" s="46" t="s">
        <v>44</v>
      </c>
      <c r="I29" s="46" t="s">
        <v>45</v>
      </c>
      <c r="J29" s="43" t="s">
        <v>46</v>
      </c>
      <c r="K29" s="43" t="s">
        <v>39</v>
      </c>
      <c r="L29" s="43" t="s">
        <v>47</v>
      </c>
      <c r="M29" s="43" t="s">
        <v>185</v>
      </c>
      <c r="Y29" s="9"/>
    </row>
    <row r="30" spans="2:25" ht="14.5" x14ac:dyDescent="0.25">
      <c r="B30" s="505" t="s">
        <v>64</v>
      </c>
      <c r="C30" s="506"/>
      <c r="D30" s="224"/>
      <c r="E30" s="225">
        <f>'SECTION 1 - CAT 3 QUESTIONNAIRE'!L7</f>
        <v>0</v>
      </c>
      <c r="F30" s="226">
        <f t="shared" ref="F30:F39" si="5">SUM(E30:E30)</f>
        <v>0</v>
      </c>
      <c r="G30" s="227">
        <f>'SECTION 1 - CAT 3 QUESTIONNAIRE'!M7</f>
        <v>0</v>
      </c>
      <c r="H30" s="228">
        <v>0</v>
      </c>
      <c r="I30" s="182"/>
      <c r="J30" s="175"/>
      <c r="K30" s="187" t="str">
        <f t="shared" ref="K30:K39" si="6">IF(ISERR(J30/F30),"",(J30/F30))</f>
        <v/>
      </c>
      <c r="L30" s="176" t="str">
        <f>IF(ISERR((J30/F30)*I30*100),"",(J30/F30)*I30*100)</f>
        <v/>
      </c>
      <c r="M30" s="177"/>
      <c r="Y30" s="9"/>
    </row>
    <row r="31" spans="2:25" ht="14.5" x14ac:dyDescent="0.25">
      <c r="B31" s="503" t="s">
        <v>65</v>
      </c>
      <c r="C31" s="504"/>
      <c r="D31" s="145" t="s">
        <v>69</v>
      </c>
      <c r="E31" s="106">
        <f>'SECTION 1 - CAT 3 QUESTIONNAIRE'!L9</f>
        <v>30</v>
      </c>
      <c r="F31" s="146">
        <f t="shared" si="5"/>
        <v>30</v>
      </c>
      <c r="G31" s="155">
        <f>'SECTION 1 - CAT 3 QUESTIONNAIRE'!M9</f>
        <v>0</v>
      </c>
      <c r="H31" s="179">
        <v>0.09</v>
      </c>
      <c r="I31" s="183">
        <f t="shared" ref="I31:I39" si="7">SUM(H31:H31)</f>
        <v>0.09</v>
      </c>
      <c r="J31" s="147">
        <f t="shared" ref="J31:J39" si="8">SUM(G31:G31)</f>
        <v>0</v>
      </c>
      <c r="K31" s="188">
        <f t="shared" si="6"/>
        <v>0</v>
      </c>
      <c r="L31" s="148">
        <f>IF(ISERR((J31/F31)*I31*100),"",(J31/F31)*I31*100)</f>
        <v>0</v>
      </c>
      <c r="M31" s="111">
        <f>SUM(L31:L31)</f>
        <v>0</v>
      </c>
      <c r="Y31" s="9"/>
    </row>
    <row r="32" spans="2:25" ht="14.5" x14ac:dyDescent="0.25">
      <c r="B32" s="529" t="s">
        <v>97</v>
      </c>
      <c r="C32" s="530"/>
      <c r="D32" s="145" t="s">
        <v>48</v>
      </c>
      <c r="E32" s="106">
        <f>'SECTION 1 - CAT 3 QUESTIONNAIRE'!L11</f>
        <v>30</v>
      </c>
      <c r="F32" s="539">
        <f>SUM(E32:E33)</f>
        <v>60</v>
      </c>
      <c r="G32" s="218">
        <f>'SECTION 1 - CAT 3 QUESTIONNAIRE'!M11</f>
        <v>0</v>
      </c>
      <c r="H32" s="220">
        <v>0.09</v>
      </c>
      <c r="I32" s="541">
        <f>SUM(H32:H33)</f>
        <v>0.18</v>
      </c>
      <c r="J32" s="543">
        <f>SUM(G32:G33)</f>
        <v>0</v>
      </c>
      <c r="K32" s="524">
        <f>IF(ISERR(J32/F32),"",(J32/F32))</f>
        <v>0</v>
      </c>
      <c r="L32" s="561">
        <f>IF(ISERR((J32/F32)*I32*100),"",(J32/F32)*I32*100)</f>
        <v>0</v>
      </c>
      <c r="M32" s="561">
        <f>SUM(L32:L32)</f>
        <v>0</v>
      </c>
      <c r="Y32" s="9"/>
    </row>
    <row r="33" spans="2:25" s="211" customFormat="1" ht="14.5" x14ac:dyDescent="0.25">
      <c r="B33" s="531"/>
      <c r="C33" s="532"/>
      <c r="D33" s="217" t="s">
        <v>90</v>
      </c>
      <c r="E33" s="219">
        <f>'SECTION 1 - CAT 3 QUESTIONNAIRE'!L12</f>
        <v>30</v>
      </c>
      <c r="F33" s="540"/>
      <c r="G33" s="218">
        <f>'SECTION 1 - CAT 3 QUESTIONNAIRE'!M12</f>
        <v>0</v>
      </c>
      <c r="H33" s="220">
        <v>0.09</v>
      </c>
      <c r="I33" s="542"/>
      <c r="J33" s="544"/>
      <c r="K33" s="525"/>
      <c r="L33" s="563"/>
      <c r="M33" s="563"/>
      <c r="N33" s="212"/>
      <c r="O33" s="212"/>
      <c r="P33" s="212"/>
      <c r="Q33" s="212"/>
      <c r="R33" s="212"/>
      <c r="S33" s="212"/>
      <c r="T33" s="212"/>
      <c r="U33" s="212"/>
      <c r="V33" s="212"/>
      <c r="W33" s="212"/>
      <c r="X33" s="212"/>
    </row>
    <row r="34" spans="2:25" ht="14.5" x14ac:dyDescent="0.25">
      <c r="B34" s="503" t="s">
        <v>104</v>
      </c>
      <c r="C34" s="504"/>
      <c r="D34" s="105" t="s">
        <v>92</v>
      </c>
      <c r="E34" s="106">
        <f>'SECTION 1 - CAT 3 QUESTIONNAIRE'!L14</f>
        <v>20</v>
      </c>
      <c r="F34" s="109">
        <f t="shared" si="5"/>
        <v>20</v>
      </c>
      <c r="G34" s="155">
        <f>'SECTION 1 - CAT 3 QUESTIONNAIRE'!M14</f>
        <v>0</v>
      </c>
      <c r="H34" s="179">
        <v>0.06</v>
      </c>
      <c r="I34" s="183">
        <f t="shared" si="7"/>
        <v>0.06</v>
      </c>
      <c r="J34" s="110">
        <f t="shared" si="8"/>
        <v>0</v>
      </c>
      <c r="K34" s="189">
        <f t="shared" si="6"/>
        <v>0</v>
      </c>
      <c r="L34" s="358">
        <f>IF(ISERR((J34/F34)*I34*100),"",(J34/F34)*I34*100)</f>
        <v>0</v>
      </c>
      <c r="M34" s="148">
        <f>SUM(L34:L34)</f>
        <v>0</v>
      </c>
      <c r="Y34" s="9"/>
    </row>
    <row r="35" spans="2:25" s="193" customFormat="1" ht="14.5" x14ac:dyDescent="0.25">
      <c r="B35" s="559" t="s">
        <v>99</v>
      </c>
      <c r="C35" s="560"/>
      <c r="D35" s="221"/>
      <c r="E35" s="225">
        <f>'SECTION 1 - CAT 3 QUESTIONNAIRE'!L19</f>
        <v>0</v>
      </c>
      <c r="F35" s="229">
        <f t="shared" ref="F35" si="9">SUM(E35:E35)</f>
        <v>0</v>
      </c>
      <c r="G35" s="227">
        <f>'SECTION 1 - CAT 3 QUESTIONNAIRE'!M19</f>
        <v>0</v>
      </c>
      <c r="H35" s="228">
        <v>0</v>
      </c>
      <c r="I35" s="204"/>
      <c r="J35" s="175"/>
      <c r="K35" s="187"/>
      <c r="L35" s="176"/>
      <c r="M35" s="176"/>
      <c r="N35" s="194"/>
      <c r="O35" s="194"/>
      <c r="P35" s="194"/>
      <c r="Q35" s="194"/>
      <c r="R35" s="194"/>
      <c r="S35" s="194"/>
      <c r="T35" s="194"/>
      <c r="U35" s="194"/>
      <c r="V35" s="194"/>
      <c r="W35" s="194"/>
      <c r="X35" s="194"/>
    </row>
    <row r="36" spans="2:25" ht="14.5" x14ac:dyDescent="0.25">
      <c r="B36" s="503" t="s">
        <v>100</v>
      </c>
      <c r="C36" s="504"/>
      <c r="D36" s="145" t="s">
        <v>70</v>
      </c>
      <c r="E36" s="48">
        <f>'SECTION 1 - CAT 3 QUESTIONNAIRE'!L18</f>
        <v>30</v>
      </c>
      <c r="F36" s="146">
        <f t="shared" si="5"/>
        <v>30</v>
      </c>
      <c r="G36" s="155">
        <f>'SECTION 1 - CAT 3 QUESTIONNAIRE'!M18</f>
        <v>0</v>
      </c>
      <c r="H36" s="220">
        <v>0.09</v>
      </c>
      <c r="I36" s="183">
        <f t="shared" si="7"/>
        <v>0.09</v>
      </c>
      <c r="J36" s="147">
        <f t="shared" si="8"/>
        <v>0</v>
      </c>
      <c r="K36" s="188">
        <f t="shared" si="6"/>
        <v>0</v>
      </c>
      <c r="L36" s="148">
        <f>IF(ISERR((J36/F36)*I36*100),"",(J36/F36)*I36*100)</f>
        <v>0</v>
      </c>
      <c r="M36" s="148">
        <f>SUM(L36:L36)</f>
        <v>0</v>
      </c>
      <c r="Y36" s="9"/>
    </row>
    <row r="37" spans="2:25" ht="14.5" x14ac:dyDescent="0.25">
      <c r="B37" s="503" t="s">
        <v>101</v>
      </c>
      <c r="C37" s="504"/>
      <c r="D37" s="145" t="s">
        <v>78</v>
      </c>
      <c r="E37" s="106">
        <f>'SECTION 1 - CAT 3 QUESTIONNAIRE'!L20</f>
        <v>15</v>
      </c>
      <c r="F37" s="146">
        <f t="shared" si="5"/>
        <v>15</v>
      </c>
      <c r="G37" s="155">
        <f>'SECTION 1 - CAT 3 QUESTIONNAIRE'!M20</f>
        <v>0</v>
      </c>
      <c r="H37" s="179">
        <v>0.06</v>
      </c>
      <c r="I37" s="183">
        <f t="shared" si="7"/>
        <v>0.06</v>
      </c>
      <c r="J37" s="147">
        <f t="shared" si="8"/>
        <v>0</v>
      </c>
      <c r="K37" s="188">
        <f t="shared" si="6"/>
        <v>0</v>
      </c>
      <c r="L37" s="148">
        <f>IF(ISERR((J37/F37)*I37*100),"",(J37/F37)*I37*100)</f>
        <v>0</v>
      </c>
      <c r="M37" s="148">
        <f>SUM(L37:L37)</f>
        <v>0</v>
      </c>
      <c r="Y37" s="9"/>
    </row>
    <row r="38" spans="2:25" ht="14.5" x14ac:dyDescent="0.25">
      <c r="B38" s="505" t="s">
        <v>82</v>
      </c>
      <c r="C38" s="506"/>
      <c r="D38" s="221" t="s">
        <v>71</v>
      </c>
      <c r="E38" s="225">
        <f>'SECTION 1 - CAT 3 QUESTIONNAIRE'!L22</f>
        <v>0</v>
      </c>
      <c r="F38" s="229">
        <f t="shared" si="5"/>
        <v>0</v>
      </c>
      <c r="G38" s="227">
        <f>'SECTION 1 - CAT 3 QUESTIONNAIRE'!M22</f>
        <v>0</v>
      </c>
      <c r="H38" s="228">
        <v>0</v>
      </c>
      <c r="I38" s="182"/>
      <c r="J38" s="175"/>
      <c r="K38" s="187"/>
      <c r="L38" s="176"/>
      <c r="M38" s="176"/>
      <c r="Y38" s="9"/>
    </row>
    <row r="39" spans="2:25" ht="14.5" x14ac:dyDescent="0.25">
      <c r="B39" s="503" t="s">
        <v>83</v>
      </c>
      <c r="C39" s="504"/>
      <c r="D39" s="145" t="s">
        <v>72</v>
      </c>
      <c r="E39" s="106">
        <f>'SECTION 1 - CAT 3 QUESTIONNAIRE'!L24</f>
        <v>30</v>
      </c>
      <c r="F39" s="112">
        <f t="shared" si="5"/>
        <v>30</v>
      </c>
      <c r="G39" s="160">
        <f>'SECTION 1 - CAT 3 QUESTIONNAIRE'!M24</f>
        <v>0</v>
      </c>
      <c r="H39" s="220">
        <v>0.09</v>
      </c>
      <c r="I39" s="183">
        <f t="shared" si="7"/>
        <v>0.09</v>
      </c>
      <c r="J39" s="147">
        <f t="shared" si="8"/>
        <v>0</v>
      </c>
      <c r="K39" s="192">
        <f t="shared" si="6"/>
        <v>0</v>
      </c>
      <c r="L39" s="148">
        <f t="shared" ref="L39" si="10">IF(ISERR((J39/F39)*I39*100),"",(J39/F39)*I39*100)</f>
        <v>0</v>
      </c>
      <c r="M39" s="148">
        <f t="shared" ref="M39" si="11">SUM(L39)</f>
        <v>0</v>
      </c>
      <c r="Y39" s="9"/>
    </row>
    <row r="40" spans="2:25" ht="14.5" x14ac:dyDescent="0.25">
      <c r="B40" s="551" t="s">
        <v>102</v>
      </c>
      <c r="C40" s="552"/>
      <c r="D40" s="145" t="s">
        <v>74</v>
      </c>
      <c r="E40" s="106">
        <f>'SECTION 1 - CAT 3 QUESTIONNAIRE'!L26</f>
        <v>10</v>
      </c>
      <c r="F40" s="539">
        <f>SUM(E40:E42)</f>
        <v>40</v>
      </c>
      <c r="G40" s="161">
        <f>'SECTION 1 - CAT 3 QUESTIONNAIRE'!M26</f>
        <v>0</v>
      </c>
      <c r="H40" s="179">
        <v>5.5E-2</v>
      </c>
      <c r="I40" s="541">
        <f>SUM(H40:H42)</f>
        <v>0.18</v>
      </c>
      <c r="J40" s="543">
        <f>SUM(G40:G42)</f>
        <v>0</v>
      </c>
      <c r="K40" s="524">
        <f>IF(ISERR(J40/F40),"",(J40/F40))</f>
        <v>0</v>
      </c>
      <c r="L40" s="561">
        <f>IF(ISERR((J40/F40)*I40*100),"",(J40/F40)*I40*100)</f>
        <v>0</v>
      </c>
      <c r="M40" s="561">
        <f>SUM(L40)</f>
        <v>0</v>
      </c>
      <c r="Y40" s="9"/>
    </row>
    <row r="41" spans="2:25" ht="14.5" x14ac:dyDescent="0.25">
      <c r="B41" s="553"/>
      <c r="C41" s="554"/>
      <c r="D41" s="537" t="s">
        <v>75</v>
      </c>
      <c r="E41" s="106">
        <f>'SECTION 1 - CAT 3 QUESTIONNAIRE'!L27</f>
        <v>20</v>
      </c>
      <c r="F41" s="547"/>
      <c r="G41" s="161">
        <f>'SECTION 1 - CAT 3 QUESTIONNAIRE'!M27</f>
        <v>0</v>
      </c>
      <c r="H41" s="220">
        <v>7.0000000000000007E-2</v>
      </c>
      <c r="I41" s="545"/>
      <c r="J41" s="546"/>
      <c r="K41" s="548"/>
      <c r="L41" s="562"/>
      <c r="M41" s="562"/>
      <c r="Y41" s="9"/>
    </row>
    <row r="42" spans="2:25" ht="14.5" x14ac:dyDescent="0.25">
      <c r="B42" s="555"/>
      <c r="C42" s="556"/>
      <c r="D42" s="538"/>
      <c r="E42" s="106">
        <f>'SECTION 1 - CAT 3 QUESTIONNAIRE'!L28</f>
        <v>10</v>
      </c>
      <c r="F42" s="540"/>
      <c r="G42" s="161">
        <f>'SECTION 1 - CAT 3 QUESTIONNAIRE'!M28</f>
        <v>0</v>
      </c>
      <c r="H42" s="179">
        <v>5.5E-2</v>
      </c>
      <c r="I42" s="542"/>
      <c r="J42" s="544"/>
      <c r="K42" s="525"/>
      <c r="L42" s="563"/>
      <c r="M42" s="563"/>
      <c r="Y42" s="9"/>
    </row>
    <row r="43" spans="2:25" ht="14.5" x14ac:dyDescent="0.25">
      <c r="B43" s="557" t="s">
        <v>84</v>
      </c>
      <c r="C43" s="558"/>
      <c r="D43" s="105" t="s">
        <v>93</v>
      </c>
      <c r="E43" s="48">
        <f>'SECTION 1 - CAT 3 QUESTIONNAIRE'!L30</f>
        <v>20</v>
      </c>
      <c r="F43" s="146">
        <f>SUM(E43)</f>
        <v>20</v>
      </c>
      <c r="G43" s="155">
        <f>'SECTION 1 - CAT 3 QUESTIONNAIRE'!M30</f>
        <v>0</v>
      </c>
      <c r="H43" s="220">
        <v>7.0000000000000007E-2</v>
      </c>
      <c r="I43" s="184">
        <f>SUM(H43)</f>
        <v>7.0000000000000007E-2</v>
      </c>
      <c r="J43" s="45">
        <f>SUM(G43)</f>
        <v>0</v>
      </c>
      <c r="K43" s="192">
        <f t="shared" ref="K43:K44" si="12">IF(ISERR(J43/F43),"",(J43/F43))</f>
        <v>0</v>
      </c>
      <c r="L43" s="148">
        <f>IF(ISERR((J43/F43)*I43*100),"",(J43/F43)*I43*100)</f>
        <v>0</v>
      </c>
      <c r="M43" s="111">
        <f>SUM(L43)</f>
        <v>0</v>
      </c>
      <c r="Y43" s="9"/>
    </row>
    <row r="44" spans="2:25" ht="14.5" x14ac:dyDescent="0.25">
      <c r="B44" s="503" t="s">
        <v>85</v>
      </c>
      <c r="C44" s="504"/>
      <c r="D44" s="145" t="s">
        <v>76</v>
      </c>
      <c r="E44" s="48">
        <f>'SECTION 1 - CAT 3 QUESTIONNAIRE'!L32</f>
        <v>30</v>
      </c>
      <c r="F44" s="112">
        <f>SUM(E44:E44)</f>
        <v>30</v>
      </c>
      <c r="G44" s="155">
        <f>'SECTION 1 - CAT 3 QUESTIONNAIRE'!M32</f>
        <v>0</v>
      </c>
      <c r="H44" s="220">
        <v>0.09</v>
      </c>
      <c r="I44" s="183">
        <f>SUM(H44:H44)</f>
        <v>0.09</v>
      </c>
      <c r="J44" s="147">
        <f>SUM(G44:G44)</f>
        <v>0</v>
      </c>
      <c r="K44" s="192">
        <f t="shared" si="12"/>
        <v>0</v>
      </c>
      <c r="L44" s="148">
        <f>IF(ISERR((J44/F44)*I44*100),"",(J44/F44)*I44*100)</f>
        <v>0</v>
      </c>
      <c r="M44" s="148">
        <f>SUM(L44)</f>
        <v>0</v>
      </c>
      <c r="Y44" s="9"/>
    </row>
    <row r="45" spans="2:25" ht="14.5" x14ac:dyDescent="0.25">
      <c r="B45" s="505" t="s">
        <v>86</v>
      </c>
      <c r="C45" s="506"/>
      <c r="D45" s="221"/>
      <c r="E45" s="225">
        <f>'SECTION 1 - CAT 3 QUESTIONNAIRE'!L34</f>
        <v>0</v>
      </c>
      <c r="F45" s="229">
        <f>SUM(E45:E45)</f>
        <v>0</v>
      </c>
      <c r="G45" s="227">
        <f>'SECTION 1 - CAT 3 QUESTIONNAIRE'!M34</f>
        <v>0</v>
      </c>
      <c r="H45" s="228">
        <v>0</v>
      </c>
      <c r="I45" s="182"/>
      <c r="J45" s="175"/>
      <c r="K45" s="187"/>
      <c r="L45" s="176"/>
      <c r="M45" s="176"/>
      <c r="Y45" s="9"/>
    </row>
    <row r="46" spans="2:25" ht="14.5" x14ac:dyDescent="0.25">
      <c r="B46" s="505" t="s">
        <v>103</v>
      </c>
      <c r="C46" s="506"/>
      <c r="D46" s="221"/>
      <c r="E46" s="225">
        <f>'SECTION 1 - CAT 3 QUESTIONNAIRE'!L36</f>
        <v>0</v>
      </c>
      <c r="F46" s="226">
        <f>SUM(E46)</f>
        <v>0</v>
      </c>
      <c r="G46" s="227">
        <f>'SECTION 1 - CAT 3 QUESTIONNAIRE'!M36</f>
        <v>0</v>
      </c>
      <c r="H46" s="228">
        <v>0</v>
      </c>
      <c r="I46" s="185"/>
      <c r="J46" s="178"/>
      <c r="K46" s="190"/>
      <c r="L46" s="177"/>
      <c r="M46" s="177"/>
      <c r="Y46" s="9"/>
    </row>
    <row r="47" spans="2:25" ht="14.5" x14ac:dyDescent="0.25">
      <c r="B47" s="503" t="s">
        <v>87</v>
      </c>
      <c r="C47" s="504"/>
      <c r="D47" s="105" t="s">
        <v>77</v>
      </c>
      <c r="E47" s="106">
        <f>'SECTION 1 - CAT 3 QUESTIONNAIRE'!L38</f>
        <v>30</v>
      </c>
      <c r="F47" s="146">
        <f>SUM(E47)</f>
        <v>30</v>
      </c>
      <c r="G47" s="155">
        <f>'SECTION 1 - CAT 3 QUESTIONNAIRE'!M38</f>
        <v>0</v>
      </c>
      <c r="H47" s="220">
        <v>0.09</v>
      </c>
      <c r="I47" s="183">
        <f>SUM(H47:H47)</f>
        <v>0.09</v>
      </c>
      <c r="J47" s="45">
        <f>SUM(G47:G48)</f>
        <v>0</v>
      </c>
      <c r="K47" s="192">
        <f t="shared" ref="K47" si="13">IF(ISERR(J47/F47),"",(J47/F47))</f>
        <v>0</v>
      </c>
      <c r="L47" s="111">
        <f>IF(ISERR((J47/F47)*I47*100),"",(J47/F47)*I47*100)</f>
        <v>0</v>
      </c>
      <c r="M47" s="111">
        <f>SUM(L47:L47)</f>
        <v>0</v>
      </c>
      <c r="Y47" s="9"/>
    </row>
    <row r="48" spans="2:25" ht="14.5" x14ac:dyDescent="0.25">
      <c r="B48" s="505" t="s">
        <v>88</v>
      </c>
      <c r="C48" s="506"/>
      <c r="D48" s="221"/>
      <c r="E48" s="225">
        <f>'SECTION 1 - CAT 3 QUESTIONNAIRE'!L40</f>
        <v>0</v>
      </c>
      <c r="F48" s="229">
        <f>SUM(E48:E48)</f>
        <v>0</v>
      </c>
      <c r="G48" s="227">
        <f>'SECTION 1 - CAT 3 QUESTIONNAIRE'!M40</f>
        <v>0</v>
      </c>
      <c r="H48" s="228">
        <v>0</v>
      </c>
      <c r="I48" s="186"/>
      <c r="J48" s="175"/>
      <c r="K48" s="187"/>
      <c r="L48" s="177"/>
      <c r="M48" s="176"/>
      <c r="Y48" s="9"/>
    </row>
    <row r="49" spans="2:25" x14ac:dyDescent="0.25">
      <c r="B49" s="549"/>
      <c r="C49" s="550"/>
      <c r="D49" s="101"/>
      <c r="E49" s="76">
        <f t="shared" ref="E49:J49" si="14">SUM(E30:E48)</f>
        <v>305</v>
      </c>
      <c r="F49" s="77">
        <f t="shared" si="14"/>
        <v>305</v>
      </c>
      <c r="G49" s="80">
        <f t="shared" si="14"/>
        <v>0</v>
      </c>
      <c r="H49" s="81">
        <f t="shared" si="14"/>
        <v>1</v>
      </c>
      <c r="I49" s="81">
        <f t="shared" si="14"/>
        <v>1</v>
      </c>
      <c r="J49" s="180">
        <f t="shared" si="14"/>
        <v>0</v>
      </c>
      <c r="K49" s="191"/>
      <c r="L49" s="181">
        <f>SUM(L30:L48)</f>
        <v>0</v>
      </c>
      <c r="M49" s="181">
        <f>SUM(M30:M48)</f>
        <v>0</v>
      </c>
      <c r="Y49" s="9"/>
    </row>
    <row r="51" spans="2:25" ht="111" customHeight="1" x14ac:dyDescent="0.25">
      <c r="B51" s="491" t="s">
        <v>221</v>
      </c>
      <c r="C51" s="492"/>
      <c r="D51" s="383"/>
    </row>
    <row r="52" spans="2:25" ht="46" customHeight="1" x14ac:dyDescent="0.25">
      <c r="B52" s="397" t="s">
        <v>209</v>
      </c>
      <c r="C52" s="493"/>
      <c r="D52" s="455"/>
    </row>
    <row r="53" spans="2:25" ht="44" customHeight="1" x14ac:dyDescent="0.25">
      <c r="B53" s="394" t="s">
        <v>222</v>
      </c>
      <c r="C53" s="494"/>
      <c r="D53" s="495"/>
    </row>
    <row r="54" spans="2:25" ht="43" customHeight="1" thickBot="1" x14ac:dyDescent="0.3">
      <c r="B54" s="395" t="s">
        <v>223</v>
      </c>
      <c r="C54" s="496"/>
      <c r="D54" s="497"/>
    </row>
    <row r="55" spans="2:25" x14ac:dyDescent="0.25">
      <c r="B55" s="396"/>
      <c r="C55" s="396"/>
      <c r="D55" s="383"/>
    </row>
    <row r="56" spans="2:25" x14ac:dyDescent="0.25">
      <c r="B56" s="396"/>
      <c r="C56" s="396"/>
      <c r="D56" s="383"/>
    </row>
    <row r="57" spans="2:25" x14ac:dyDescent="0.25">
      <c r="B57" s="396"/>
      <c r="C57" s="396"/>
      <c r="D57" s="383"/>
    </row>
    <row r="58" spans="2:25" ht="75" customHeight="1" thickBot="1" x14ac:dyDescent="0.3">
      <c r="B58" s="498" t="s">
        <v>224</v>
      </c>
      <c r="C58" s="499"/>
      <c r="D58" s="383"/>
    </row>
    <row r="59" spans="2:25" ht="38" customHeight="1" x14ac:dyDescent="0.25">
      <c r="B59" s="393" t="s">
        <v>210</v>
      </c>
      <c r="C59" s="500"/>
      <c r="D59" s="501"/>
    </row>
    <row r="60" spans="2:25" ht="29" customHeight="1" x14ac:dyDescent="0.25">
      <c r="B60" s="394" t="s">
        <v>211</v>
      </c>
      <c r="C60" s="494"/>
      <c r="D60" s="495"/>
    </row>
    <row r="61" spans="2:25" ht="41" customHeight="1" thickBot="1" x14ac:dyDescent="0.3">
      <c r="B61" s="394" t="s">
        <v>212</v>
      </c>
      <c r="C61" s="496"/>
      <c r="D61" s="497"/>
    </row>
  </sheetData>
  <sheetProtection selectLockedCells="1"/>
  <mergeCells count="116">
    <mergeCell ref="G9:H9"/>
    <mergeCell ref="I9:K9"/>
    <mergeCell ref="L9:M9"/>
    <mergeCell ref="E9:F9"/>
    <mergeCell ref="L20:M20"/>
    <mergeCell ref="L21:M21"/>
    <mergeCell ref="E10:F10"/>
    <mergeCell ref="G10:H10"/>
    <mergeCell ref="L14:M14"/>
    <mergeCell ref="I14:K14"/>
    <mergeCell ref="G14:H14"/>
    <mergeCell ref="E14:F14"/>
    <mergeCell ref="G11:H11"/>
    <mergeCell ref="I11:K11"/>
    <mergeCell ref="L11:M11"/>
    <mergeCell ref="E19:F19"/>
    <mergeCell ref="G19:H19"/>
    <mergeCell ref="I19:K19"/>
    <mergeCell ref="L19:M19"/>
    <mergeCell ref="L16:M16"/>
    <mergeCell ref="I17:K17"/>
    <mergeCell ref="L12:M12"/>
    <mergeCell ref="E13:F13"/>
    <mergeCell ref="G13:H13"/>
    <mergeCell ref="L40:L42"/>
    <mergeCell ref="M40:M42"/>
    <mergeCell ref="L32:L33"/>
    <mergeCell ref="M32:M33"/>
    <mergeCell ref="I26:K26"/>
    <mergeCell ref="I23:K23"/>
    <mergeCell ref="I10:K10"/>
    <mergeCell ref="L10:M10"/>
    <mergeCell ref="E11:F11"/>
    <mergeCell ref="L23:M23"/>
    <mergeCell ref="I24:K24"/>
    <mergeCell ref="L24:M24"/>
    <mergeCell ref="I25:K25"/>
    <mergeCell ref="L25:M25"/>
    <mergeCell ref="E23:F23"/>
    <mergeCell ref="G23:H23"/>
    <mergeCell ref="E24:F24"/>
    <mergeCell ref="G24:H24"/>
    <mergeCell ref="E25:F25"/>
    <mergeCell ref="G25:H25"/>
    <mergeCell ref="E12:F12"/>
    <mergeCell ref="E17:F17"/>
    <mergeCell ref="G12:H12"/>
    <mergeCell ref="I12:K12"/>
    <mergeCell ref="I13:K13"/>
    <mergeCell ref="L13:M13"/>
    <mergeCell ref="E15:F15"/>
    <mergeCell ref="G15:H15"/>
    <mergeCell ref="I15:K15"/>
    <mergeCell ref="L15:M15"/>
    <mergeCell ref="E16:F16"/>
    <mergeCell ref="G16:H16"/>
    <mergeCell ref="I16:K16"/>
    <mergeCell ref="B49:C49"/>
    <mergeCell ref="B40:C42"/>
    <mergeCell ref="B43:C43"/>
    <mergeCell ref="B44:C44"/>
    <mergeCell ref="B45:C45"/>
    <mergeCell ref="B46:C46"/>
    <mergeCell ref="B35:C35"/>
    <mergeCell ref="B36:C36"/>
    <mergeCell ref="B37:C37"/>
    <mergeCell ref="B38:C38"/>
    <mergeCell ref="B39:C39"/>
    <mergeCell ref="D41:D42"/>
    <mergeCell ref="F32:F33"/>
    <mergeCell ref="I32:I33"/>
    <mergeCell ref="J32:J33"/>
    <mergeCell ref="I40:I42"/>
    <mergeCell ref="J40:J42"/>
    <mergeCell ref="F40:F42"/>
    <mergeCell ref="K40:K42"/>
    <mergeCell ref="G17:H17"/>
    <mergeCell ref="E21:F21"/>
    <mergeCell ref="G22:H22"/>
    <mergeCell ref="G20:H20"/>
    <mergeCell ref="B31:C31"/>
    <mergeCell ref="B29:C29"/>
    <mergeCell ref="B32:C33"/>
    <mergeCell ref="L17:M17"/>
    <mergeCell ref="I18:K18"/>
    <mergeCell ref="L18:M18"/>
    <mergeCell ref="L22:M22"/>
    <mergeCell ref="E22:F22"/>
    <mergeCell ref="I20:K20"/>
    <mergeCell ref="E18:F18"/>
    <mergeCell ref="G21:H21"/>
    <mergeCell ref="G18:H18"/>
    <mergeCell ref="B51:C51"/>
    <mergeCell ref="C52:D52"/>
    <mergeCell ref="C53:D53"/>
    <mergeCell ref="C54:D54"/>
    <mergeCell ref="B58:C58"/>
    <mergeCell ref="C59:D59"/>
    <mergeCell ref="C60:D60"/>
    <mergeCell ref="C61:D61"/>
    <mergeCell ref="B2:M2"/>
    <mergeCell ref="B47:C47"/>
    <mergeCell ref="B48:C48"/>
    <mergeCell ref="B34:C34"/>
    <mergeCell ref="I22:K22"/>
    <mergeCell ref="I21:K21"/>
    <mergeCell ref="E20:F20"/>
    <mergeCell ref="B3:M3"/>
    <mergeCell ref="L6:M6"/>
    <mergeCell ref="L7:M7"/>
    <mergeCell ref="L27:M27"/>
    <mergeCell ref="E26:F26"/>
    <mergeCell ref="G26:H26"/>
    <mergeCell ref="K32:K33"/>
    <mergeCell ref="L26:M26"/>
    <mergeCell ref="B30:C30"/>
  </mergeCells>
  <phoneticPr fontId="5" type="noConversion"/>
  <conditionalFormatting sqref="G30:G32 G36:G48 G34">
    <cfRule type="expression" dxfId="7" priority="21">
      <formula>AND(#REF!="Mandatory",#REF!="No")</formula>
    </cfRule>
  </conditionalFormatting>
  <conditionalFormatting sqref="L7">
    <cfRule type="cellIs" dxfId="6" priority="19" operator="greaterThanOrEqual">
      <formula>80</formula>
    </cfRule>
    <cfRule type="cellIs" dxfId="5" priority="20" operator="lessThan">
      <formula>80</formula>
    </cfRule>
  </conditionalFormatting>
  <conditionalFormatting sqref="L6">
    <cfRule type="expression" dxfId="4" priority="14" stopIfTrue="1">
      <formula>$L$6="Yes"</formula>
    </cfRule>
    <cfRule type="expression" dxfId="3" priority="15" stopIfTrue="1">
      <formula>$L$6="No"</formula>
    </cfRule>
    <cfRule type="colorScale" priority="16">
      <colorScale>
        <cfvo type="num" val="0"/>
        <cfvo type="num" val="0"/>
        <color rgb="FFFF7128"/>
        <color rgb="FF00B050"/>
      </colorScale>
    </cfRule>
    <cfRule type="colorScale" priority="17">
      <colorScale>
        <cfvo type="min"/>
        <cfvo type="max"/>
        <color rgb="FFFF7128"/>
        <color rgb="FF00B050"/>
      </colorScale>
    </cfRule>
    <cfRule type="colorScale" priority="18">
      <colorScale>
        <cfvo type="min"/>
        <cfvo type="max"/>
        <color rgb="FFFF7128"/>
        <color rgb="FF92D050"/>
      </colorScale>
    </cfRule>
  </conditionalFormatting>
  <conditionalFormatting sqref="I48">
    <cfRule type="expression" dxfId="2" priority="3">
      <formula>AND(#REF!="Mandatory",#REF!="No")</formula>
    </cfRule>
  </conditionalFormatting>
  <conditionalFormatting sqref="G35">
    <cfRule type="expression" dxfId="1" priority="2">
      <formula>AND(#REF!="Mandatory",#REF!="No")</formula>
    </cfRule>
  </conditionalFormatting>
  <conditionalFormatting sqref="G33">
    <cfRule type="expression" dxfId="0" priority="1">
      <formula>AND(#REF!="Mandatory",#REF!="No")</formula>
    </cfRule>
  </conditionalFormatting>
  <pageMargins left="0.31496062992125984" right="0.23622047244094491" top="0.74803149606299213" bottom="0.74803149606299213" header="0.31496062992125984" footer="0.31496062992125984"/>
  <pageSetup paperSize="9" scale="50" orientation="portrait" r:id="rId1"/>
  <headerFooter>
    <oddFooter>&amp;LMD-18-402 (Version 4.0)&amp;C&amp;"Arial,Bold"QUEENSLAND RAIL OFFICIAL&amp;"Arial,Regular"
© 2020 Queensland Rail</oddFooter>
  </headerFooter>
  <ignoredErrors>
    <ignoredError sqref="I34"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C12" sqref="C12"/>
    </sheetView>
  </sheetViews>
  <sheetFormatPr defaultColWidth="8.81640625" defaultRowHeight="12.5" x14ac:dyDescent="0.25"/>
  <cols>
    <col min="2" max="2" width="33.81640625" customWidth="1"/>
    <col min="3" max="3" width="35.81640625" customWidth="1"/>
    <col min="4" max="4" width="11.453125" customWidth="1"/>
    <col min="5" max="5" width="12.08984375" customWidth="1"/>
    <col min="6" max="6" width="11.81640625" customWidth="1"/>
    <col min="7" max="7" width="11.36328125" customWidth="1"/>
    <col min="10" max="10" width="12" customWidth="1"/>
    <col min="11" max="11" width="11.36328125" customWidth="1"/>
  </cols>
  <sheetData/>
  <sheetProtection password="CDD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ColWidth="8.81640625" defaultRowHeight="12.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34EFC6C130A9488EF2BFB688F899EB" ma:contentTypeVersion="6" ma:contentTypeDescription="Create a new document." ma:contentTypeScope="" ma:versionID="9987d600e2a0f86ffdb21adf1e63ec7b">
  <xsd:schema xmlns:xsd="http://www.w3.org/2001/XMLSchema" xmlns:xs="http://www.w3.org/2001/XMLSchema" xmlns:p="http://schemas.microsoft.com/office/2006/metadata/properties" xmlns:ns1="http://schemas.microsoft.com/sharepoint/v3" targetNamespace="http://schemas.microsoft.com/office/2006/metadata/properties" ma:root="true" ma:fieldsID="c1e5483d8334ba2cc05ae3ce6dee9b1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7EC1B25-55A0-4AE3-8E4F-0CBC23822624}"/>
</file>

<file path=customXml/itemProps2.xml><?xml version="1.0" encoding="utf-8"?>
<ds:datastoreItem xmlns:ds="http://schemas.openxmlformats.org/officeDocument/2006/customXml" ds:itemID="{F44DF8C6-13D7-4A99-BF98-467E0C5F2817}"/>
</file>

<file path=customXml/itemProps3.xml><?xml version="1.0" encoding="utf-8"?>
<ds:datastoreItem xmlns:ds="http://schemas.openxmlformats.org/officeDocument/2006/customXml" ds:itemID="{909E38DB-AD21-4546-BE98-3541AD272D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CONTRACTOR'S INSTRUCTIONS </vt:lpstr>
      <vt:lpstr>QR ASSESSOR INSTRUCTIONS</vt:lpstr>
      <vt:lpstr>CONTRACTOR'S DETAILS</vt:lpstr>
      <vt:lpstr>SECTION 1 - CAT 3 QUESTIONNAIRE</vt:lpstr>
      <vt:lpstr>SECTION 2 - PERFORMANCE HISTORY</vt:lpstr>
      <vt:lpstr>RISK SCORESHEET</vt:lpstr>
      <vt:lpstr>Sheet1</vt:lpstr>
      <vt:lpstr>Sheet2</vt:lpstr>
      <vt:lpstr>'CONTRACTOR''S DETAILS'!Print_Area</vt:lpstr>
      <vt:lpstr>'CONTRACTOR''S INSTRUCTIONS '!Print_Area</vt:lpstr>
      <vt:lpstr>'QR ASSESSOR INSTRUCTIONS'!Print_Area</vt:lpstr>
      <vt:lpstr>'SECTION 1 - CAT 3 QUESTIONNAIRE'!Print_Area</vt:lpstr>
      <vt:lpstr>'SECTION 2 - PERFORMANCE HISTORY'!Print_Area</vt:lpstr>
      <vt:lpstr>'RISK SCORESHEET'!Print_Titles</vt:lpstr>
      <vt:lpstr>'SECTION 1 - CAT 3 QUESTIONNAIRE'!Print_Titles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Prequalification Questionnaire Category 3</dc:title>
  <dc:creator>Cornish, Scott</dc:creator>
  <cp:lastModifiedBy>Somal, Jaswinder</cp:lastModifiedBy>
  <cp:lastPrinted>2020-08-03T00:37:49Z</cp:lastPrinted>
  <dcterms:created xsi:type="dcterms:W3CDTF">2018-05-13T22:32:50Z</dcterms:created>
  <dcterms:modified xsi:type="dcterms:W3CDTF">2020-08-11T01:47:34Z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0x0101001334EFC6C130A9488EF2BFB688F899EB</vt:lpwstr>
  </property>
  <property fmtid="{D5CDD505-2E9C-101B-9397-08002B2CF9AE}" pid="3" name="PolicyDocumentSubtype">
    <vt:lpwstr>9;#Form|1e00d1bf-8f99-4c31-a741-31c9b2eefa30</vt:lpwstr>
  </property>
  <property fmtid="{D5CDD505-2E9C-101B-9397-08002B2CF9AE}" pid="4" name="kb110bc9b2b94761995d77f9a0f28455">
    <vt:lpwstr>Contractor and Procurement Management|c6a5014e-b281-4149-9199-526dd6745bd7</vt:lpwstr>
  </property>
  <property fmtid="{D5CDD505-2E9C-101B-9397-08002B2CF9AE}" pid="5" name="SEMSCoreSEMSDocument">
    <vt:bool>true</vt:bool>
  </property>
  <property fmtid="{D5CDD505-2E9C-101B-9397-08002B2CF9AE}" pid="6" name="SEMSCoreElement">
    <vt:lpwstr>208;#Contractor and Procurement Management|c6a5014e-b281-4149-9199-526dd6745bd7</vt:lpwstr>
  </property>
  <property fmtid="{D5CDD505-2E9C-101B-9397-08002B2CF9AE}" pid="7" name="PolicyBCSSubject">
    <vt:lpwstr>3;#Master Set|5a0d8dc3-e465-42b9-ac8c-c48bec643b1c</vt:lpwstr>
  </property>
</Properties>
</file>